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5090"/>
  </bookViews>
  <sheets>
    <sheet name="КП исполнения_2" sheetId="2" r:id="rId1"/>
  </sheets>
  <calcPr calcId="144525"/>
</workbook>
</file>

<file path=xl/calcChain.xml><?xml version="1.0" encoding="utf-8"?>
<calcChain xmlns="http://schemas.openxmlformats.org/spreadsheetml/2006/main">
  <c r="AD67" i="2" l="1"/>
  <c r="R30" i="2"/>
  <c r="R45" i="2" l="1"/>
  <c r="R44" i="2"/>
  <c r="R46" i="2"/>
  <c r="R20" i="2"/>
  <c r="R21" i="2"/>
  <c r="R22" i="2"/>
  <c r="R23" i="2"/>
  <c r="R24" i="2"/>
  <c r="R25" i="2"/>
  <c r="R26" i="2"/>
  <c r="R27" i="2"/>
  <c r="R28" i="2"/>
  <c r="R29" i="2"/>
  <c r="R31" i="2"/>
  <c r="R32" i="2"/>
  <c r="R33" i="2"/>
  <c r="R34" i="2"/>
  <c r="R35" i="2"/>
  <c r="R36" i="2"/>
  <c r="R37" i="2"/>
  <c r="R38" i="2"/>
  <c r="R39" i="2"/>
  <c r="R40" i="2"/>
  <c r="R14" i="2"/>
  <c r="R19" i="2"/>
  <c r="R15" i="2"/>
  <c r="R16" i="2"/>
  <c r="R17" i="2"/>
  <c r="R18" i="2"/>
  <c r="X67" i="2" l="1"/>
  <c r="Y67" i="2"/>
  <c r="Z67" i="2"/>
  <c r="AA67" i="2"/>
  <c r="AB67" i="2"/>
  <c r="AC67" i="2"/>
  <c r="AE67" i="2"/>
  <c r="AF67" i="2"/>
  <c r="AG67" i="2"/>
  <c r="AH67" i="2"/>
  <c r="W67" i="2"/>
  <c r="R48" i="2"/>
  <c r="R54" i="2" l="1"/>
  <c r="R13" i="2" l="1"/>
  <c r="R41" i="2"/>
  <c r="R42" i="2"/>
  <c r="R43" i="2"/>
  <c r="R47" i="2"/>
  <c r="R49" i="2"/>
  <c r="R50" i="2"/>
  <c r="R51" i="2"/>
  <c r="R52" i="2"/>
  <c r="R53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 l="1"/>
</calcChain>
</file>

<file path=xl/sharedStrings.xml><?xml version="1.0" encoding="utf-8"?>
<sst xmlns="http://schemas.openxmlformats.org/spreadsheetml/2006/main" count="237" uniqueCount="134">
  <si>
    <t xml:space="preserve"> </t>
  </si>
  <si>
    <t>(подпись)</t>
  </si>
  <si>
    <t/>
  </si>
  <si>
    <t>540</t>
  </si>
  <si>
    <t>9907821</t>
  </si>
  <si>
    <t>111</t>
  </si>
  <si>
    <t>244</t>
  </si>
  <si>
    <t>810</t>
  </si>
  <si>
    <t>851</t>
  </si>
  <si>
    <t>121</t>
  </si>
  <si>
    <t>870</t>
  </si>
  <si>
    <t>9907990</t>
  </si>
  <si>
    <t>852</t>
  </si>
  <si>
    <t>4 квартал</t>
  </si>
  <si>
    <t>3 квартал</t>
  </si>
  <si>
    <t>2 квартал</t>
  </si>
  <si>
    <t>1 квартал</t>
  </si>
  <si>
    <t>бюджет</t>
  </si>
  <si>
    <t>доходы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</si>
  <si>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</si>
  <si>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</si>
  <si>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</si>
  <si>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</si>
  <si>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</si>
  <si>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</si>
  <si>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</si>
  <si>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</si>
  <si>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</si>
  <si>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</si>
  <si>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</si>
  <si>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</si>
  <si>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декабрь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</si>
  <si>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</si>
  <si>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</si>
  <si>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</si>
  <si>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</si>
  <si>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</si>
  <si>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</si>
  <si>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</si>
  <si>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</si>
  <si>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</si>
  <si>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</si>
  <si>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</si>
  <si>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План доходов на Декабрь</t>
  </si>
  <si>
    <t>План доходов на Ноябрь</t>
  </si>
  <si>
    <t>План доходов на Октябрь</t>
  </si>
  <si>
    <t>План доходов на Сентябрь</t>
  </si>
  <si>
    <t>План доходов на Август</t>
  </si>
  <si>
    <t>План доходов на Июль</t>
  </si>
  <si>
    <t>План доходов на Июнь</t>
  </si>
  <si>
    <t>План доходов на Май</t>
  </si>
  <si>
    <t>План доходов на Апрель</t>
  </si>
  <si>
    <t>План доходов на Март</t>
  </si>
  <si>
    <t>План доходов на Февраль</t>
  </si>
  <si>
    <t>План доходов на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</si>
  <si>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</si>
  <si>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</si>
  <si>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</si>
  <si>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</si>
  <si>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</si>
  <si>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</si>
  <si>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</si>
  <si>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</si>
  <si>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</si>
  <si>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</si>
  <si>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</si>
  <si>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</si>
  <si>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</si>
  <si>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</si>
  <si>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</si>
  <si>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</si>
  <si>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</si>
  <si>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</si>
  <si>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</si>
  <si>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</si>
  <si>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</si>
  <si>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</si>
  <si>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</si>
  <si>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</si>
  <si>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</si>
  <si>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</si>
  <si>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</si>
  <si>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</si>
  <si>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</si>
  <si>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</si>
  <si>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</si>
  <si>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</si>
  <si>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</si>
  <si>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</si>
  <si>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</si>
  <si>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</si>
  <si>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</si>
  <si>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СубКЭСР</t>
  </si>
  <si>
    <t>Коды бюджетной классификации</t>
  </si>
  <si>
    <t>КЭСР</t>
  </si>
  <si>
    <t>КВР</t>
  </si>
  <si>
    <t>КЦСР</t>
  </si>
  <si>
    <t>КФСР</t>
  </si>
  <si>
    <t>КВСР</t>
  </si>
  <si>
    <t>Раздел4</t>
  </si>
  <si>
    <t>Лицевой счет</t>
  </si>
  <si>
    <t>Раздел2</t>
  </si>
  <si>
    <t>Главный распорядитель (главный администратор) бюджета</t>
  </si>
  <si>
    <t>Единицы измерения: руб.</t>
  </si>
  <si>
    <t>Наименование бюджета:</t>
  </si>
  <si>
    <t>Наименование органа, организующего исполнение бюджета:</t>
  </si>
  <si>
    <t>Итого по 440.01.021.0</t>
  </si>
  <si>
    <t>4591200</t>
  </si>
  <si>
    <t>4581200</t>
  </si>
  <si>
    <t>4577243</t>
  </si>
  <si>
    <t>4577241</t>
  </si>
  <si>
    <t>4572000</t>
  </si>
  <si>
    <t>4562000</t>
  </si>
  <si>
    <t>4552000</t>
  </si>
  <si>
    <t>4537231</t>
  </si>
  <si>
    <t>4532000</t>
  </si>
  <si>
    <t>4521200</t>
  </si>
  <si>
    <t>4511100</t>
  </si>
  <si>
    <t>Бюджет сельского поселения Верхнее Санчелеево муниципального района Ставропольский</t>
  </si>
  <si>
    <t>Упраление финансами администрации муниципального района Ставропольский Самарской области</t>
  </si>
  <si>
    <t>Бюджет сельского поселения Верхнее Санчелеево муниципального района Ставропольский Самарской области</t>
  </si>
  <si>
    <t>Глава сельского поселения Верхнее Санчелеево</t>
  </si>
  <si>
    <t>Ведущий специалист-бухгалтер</t>
  </si>
  <si>
    <t>Дивлекеева Л.В.</t>
  </si>
  <si>
    <t xml:space="preserve">                </t>
  </si>
  <si>
    <t>Баранов В.И.</t>
  </si>
  <si>
    <t>Кассовый план расходов в 2015 году</t>
  </si>
  <si>
    <t>100.00.00</t>
  </si>
  <si>
    <t>102.06.10</t>
  </si>
  <si>
    <t>100.00.26</t>
  </si>
  <si>
    <t>01.00.00</t>
  </si>
  <si>
    <t>0314</t>
  </si>
  <si>
    <t>101.55.10</t>
  </si>
  <si>
    <t>101.96.10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</si>
</sst>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;[Red]\-#,##0.00;0.00"/>
    <numFmt numFmtId="165" formatCode="0\.00"/>
    <numFmt numFmtId="166" formatCode="000"/>
    <numFmt numFmtId="167" formatCode="00\.00\.00"/>
    <numFmt numFmtId="168" formatCode="000\.00\.00"/>
    <numFmt numFmtId="169" formatCode="0000000"/>
    <numFmt numFmtId="170" formatCode="0000"/>
    <numFmt numFmtId="171" formatCode="000\.00\.000\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i/>
      <sz val="8"/>
      <name val="Arial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1" fillId="0" borderId="9" xfId="1" applyBorder="1" applyProtection="1">
      <protection hidden="1"/>
    </xf>
    <xf numFmtId="164" fontId="3" fillId="0" borderId="10" xfId="1" applyNumberFormat="1" applyFont="1" applyFill="1" applyBorder="1" applyAlignment="1" applyProtection="1">
      <protection hidden="1"/>
    </xf>
    <xf numFmtId="164" fontId="3" fillId="0" borderId="11" xfId="1" applyNumberFormat="1" applyFont="1" applyFill="1" applyBorder="1" applyAlignment="1" applyProtection="1">
      <protection hidden="1"/>
    </xf>
    <xf numFmtId="164" fontId="3" fillId="0" borderId="4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protection hidden="1"/>
    </xf>
    <xf numFmtId="164" fontId="3" fillId="0" borderId="13" xfId="1" applyNumberFormat="1" applyFont="1" applyFill="1" applyBorder="1" applyAlignment="1" applyProtection="1">
      <protection hidden="1"/>
    </xf>
    <xf numFmtId="0" fontId="3" fillId="0" borderId="11" xfId="1" applyNumberFormat="1" applyFont="1" applyFill="1" applyBorder="1" applyAlignment="1" applyProtection="1">
      <alignment horizontal="center"/>
      <protection hidden="1"/>
    </xf>
    <xf numFmtId="0" fontId="2" fillId="0" borderId="4" xfId="1" applyNumberFormat="1" applyFont="1" applyFill="1" applyBorder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3" fillId="0" borderId="5" xfId="1" applyNumberFormat="1" applyFont="1" applyFill="1" applyBorder="1" applyAlignment="1" applyProtection="1">
      <alignment horizontal="center"/>
      <protection hidden="1"/>
    </xf>
    <xf numFmtId="0" fontId="3" fillId="0" borderId="4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1" fillId="0" borderId="12" xfId="1" applyNumberFormat="1" applyFont="1" applyFill="1" applyBorder="1" applyAlignment="1" applyProtection="1">
      <protection hidden="1"/>
    </xf>
    <xf numFmtId="0" fontId="1" fillId="0" borderId="4" xfId="1" applyNumberFormat="1" applyFont="1" applyFill="1" applyBorder="1" applyAlignment="1" applyProtection="1">
      <protection hidden="1"/>
    </xf>
    <xf numFmtId="0" fontId="1" fillId="0" borderId="6" xfId="1" applyNumberFormat="1" applyFont="1" applyFill="1" applyBorder="1" applyAlignment="1" applyProtection="1">
      <protection hidden="1"/>
    </xf>
    <xf numFmtId="0" fontId="1" fillId="0" borderId="14" xfId="1" applyNumberFormat="1" applyFont="1" applyFill="1" applyBorder="1" applyAlignment="1" applyProtection="1">
      <protection hidden="1"/>
    </xf>
    <xf numFmtId="0" fontId="1" fillId="0" borderId="15" xfId="1" applyBorder="1" applyProtection="1">
      <protection hidden="1"/>
    </xf>
    <xf numFmtId="164" fontId="2" fillId="0" borderId="16" xfId="1" applyNumberFormat="1" applyFont="1" applyFill="1" applyBorder="1" applyAlignment="1" applyProtection="1">
      <protection hidden="1"/>
    </xf>
    <xf numFmtId="164" fontId="2" fillId="0" borderId="17" xfId="1" applyNumberFormat="1" applyFont="1" applyFill="1" applyBorder="1" applyAlignment="1" applyProtection="1">
      <protection hidden="1"/>
    </xf>
    <xf numFmtId="164" fontId="2" fillId="0" borderId="18" xfId="1" applyNumberFormat="1" applyFont="1" applyFill="1" applyBorder="1" applyAlignment="1" applyProtection="1">
      <protection hidden="1"/>
    </xf>
    <xf numFmtId="164" fontId="2" fillId="0" borderId="11" xfId="1" applyNumberFormat="1" applyFont="1" applyFill="1" applyBorder="1" applyAlignment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4" fontId="2" fillId="0" borderId="19" xfId="1" applyNumberFormat="1" applyFont="1" applyFill="1" applyBorder="1" applyAlignment="1" applyProtection="1">
      <protection hidden="1"/>
    </xf>
    <xf numFmtId="164" fontId="2" fillId="0" borderId="21" xfId="1" applyNumberFormat="1" applyFont="1" applyFill="1" applyBorder="1" applyAlignment="1" applyProtection="1">
      <protection hidden="1"/>
    </xf>
    <xf numFmtId="164" fontId="2" fillId="0" borderId="22" xfId="1" applyNumberFormat="1" applyFont="1" applyFill="1" applyBorder="1" applyAlignment="1" applyProtection="1">
      <protection hidden="1"/>
    </xf>
    <xf numFmtId="164" fontId="2" fillId="0" borderId="23" xfId="1" applyNumberFormat="1" applyFont="1" applyFill="1" applyBorder="1" applyAlignment="1" applyProtection="1">
      <protection hidden="1"/>
    </xf>
    <xf numFmtId="165" fontId="2" fillId="0" borderId="23" xfId="1" applyNumberFormat="1" applyFont="1" applyFill="1" applyBorder="1" applyAlignment="1" applyProtection="1">
      <protection hidden="1"/>
    </xf>
    <xf numFmtId="166" fontId="2" fillId="0" borderId="23" xfId="1" applyNumberFormat="1" applyFont="1" applyFill="1" applyBorder="1" applyAlignment="1" applyProtection="1">
      <protection hidden="1"/>
    </xf>
    <xf numFmtId="167" fontId="2" fillId="0" borderId="23" xfId="1" applyNumberFormat="1" applyFont="1" applyFill="1" applyBorder="1" applyAlignment="1" applyProtection="1">
      <protection hidden="1"/>
    </xf>
    <xf numFmtId="168" fontId="2" fillId="0" borderId="23" xfId="1" applyNumberFormat="1" applyFont="1" applyFill="1" applyBorder="1" applyAlignment="1" applyProtection="1">
      <protection hidden="1"/>
    </xf>
    <xf numFmtId="0" fontId="2" fillId="0" borderId="23" xfId="1" applyNumberFormat="1" applyFont="1" applyFill="1" applyBorder="1" applyAlignment="1" applyProtection="1">
      <protection hidden="1"/>
    </xf>
    <xf numFmtId="169" fontId="2" fillId="0" borderId="23" xfId="1" applyNumberFormat="1" applyFont="1" applyFill="1" applyBorder="1" applyAlignment="1" applyProtection="1">
      <protection hidden="1"/>
    </xf>
    <xf numFmtId="170" fontId="2" fillId="0" borderId="23" xfId="1" applyNumberFormat="1" applyFont="1" applyFill="1" applyBorder="1" applyAlignment="1" applyProtection="1">
      <protection hidden="1"/>
    </xf>
    <xf numFmtId="166" fontId="2" fillId="0" borderId="23" xfId="1" applyNumberFormat="1" applyFont="1" applyFill="1" applyBorder="1" applyAlignment="1" applyProtection="1">
      <alignment horizontal="fill"/>
      <protection hidden="1"/>
    </xf>
    <xf numFmtId="171" fontId="2" fillId="0" borderId="24" xfId="1" applyNumberFormat="1" applyFont="1" applyFill="1" applyBorder="1" applyAlignment="1" applyProtection="1">
      <protection hidden="1"/>
    </xf>
    <xf numFmtId="0" fontId="5" fillId="0" borderId="21" xfId="1" applyNumberFormat="1" applyFont="1" applyFill="1" applyBorder="1" applyAlignment="1" applyProtection="1">
      <protection hidden="1"/>
    </xf>
    <xf numFmtId="0" fontId="2" fillId="0" borderId="21" xfId="1" applyNumberFormat="1" applyFont="1" applyFill="1" applyBorder="1" applyAlignment="1" applyProtection="1">
      <protection hidden="1"/>
    </xf>
    <xf numFmtId="164" fontId="2" fillId="0" borderId="25" xfId="1" applyNumberFormat="1" applyFont="1" applyFill="1" applyBorder="1" applyAlignment="1" applyProtection="1">
      <protection hidden="1"/>
    </xf>
    <xf numFmtId="164" fontId="2" fillId="0" borderId="26" xfId="1" applyNumberFormat="1" applyFont="1" applyFill="1" applyBorder="1" applyAlignment="1" applyProtection="1">
      <protection hidden="1"/>
    </xf>
    <xf numFmtId="164" fontId="2" fillId="0" borderId="27" xfId="1" applyNumberFormat="1" applyFont="1" applyFill="1" applyBorder="1" applyAlignment="1" applyProtection="1">
      <protection hidden="1"/>
    </xf>
    <xf numFmtId="165" fontId="2" fillId="0" borderId="27" xfId="1" applyNumberFormat="1" applyFont="1" applyFill="1" applyBorder="1" applyAlignment="1" applyProtection="1">
      <protection hidden="1"/>
    </xf>
    <xf numFmtId="166" fontId="2" fillId="0" borderId="27" xfId="1" applyNumberFormat="1" applyFont="1" applyFill="1" applyBorder="1" applyAlignment="1" applyProtection="1">
      <protection hidden="1"/>
    </xf>
    <xf numFmtId="167" fontId="2" fillId="0" borderId="27" xfId="1" applyNumberFormat="1" applyFont="1" applyFill="1" applyBorder="1" applyAlignment="1" applyProtection="1">
      <protection hidden="1"/>
    </xf>
    <xf numFmtId="168" fontId="2" fillId="0" borderId="27" xfId="1" applyNumberFormat="1" applyFont="1" applyFill="1" applyBorder="1" applyAlignment="1" applyProtection="1">
      <protection hidden="1"/>
    </xf>
    <xf numFmtId="0" fontId="2" fillId="0" borderId="27" xfId="1" applyNumberFormat="1" applyFont="1" applyFill="1" applyBorder="1" applyAlignment="1" applyProtection="1">
      <protection hidden="1"/>
    </xf>
    <xf numFmtId="169" fontId="2" fillId="0" borderId="27" xfId="1" applyNumberFormat="1" applyFont="1" applyFill="1" applyBorder="1" applyAlignment="1" applyProtection="1">
      <protection hidden="1"/>
    </xf>
    <xf numFmtId="170" fontId="2" fillId="0" borderId="27" xfId="1" applyNumberFormat="1" applyFont="1" applyFill="1" applyBorder="1" applyAlignment="1" applyProtection="1">
      <protection hidden="1"/>
    </xf>
    <xf numFmtId="166" fontId="2" fillId="0" borderId="27" xfId="1" applyNumberFormat="1" applyFont="1" applyFill="1" applyBorder="1" applyAlignment="1" applyProtection="1">
      <alignment horizontal="fill"/>
      <protection hidden="1"/>
    </xf>
    <xf numFmtId="171" fontId="2" fillId="0" borderId="28" xfId="1" applyNumberFormat="1" applyFont="1" applyFill="1" applyBorder="1" applyAlignment="1" applyProtection="1">
      <protection hidden="1"/>
    </xf>
    <xf numFmtId="0" fontId="5" fillId="0" borderId="25" xfId="1" applyNumberFormat="1" applyFont="1" applyFill="1" applyBorder="1" applyAlignment="1" applyProtection="1">
      <protection hidden="1"/>
    </xf>
    <xf numFmtId="0" fontId="2" fillId="0" borderId="25" xfId="1" applyNumberFormat="1" applyFont="1" applyFill="1" applyBorder="1" applyAlignment="1" applyProtection="1">
      <protection hidden="1"/>
    </xf>
    <xf numFmtId="0" fontId="2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8" xfId="1" applyBorder="1" applyProtection="1">
      <protection hidden="1"/>
    </xf>
    <xf numFmtId="0" fontId="1" fillId="0" borderId="12" xfId="1" applyBorder="1" applyProtection="1"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2" fillId="0" borderId="45" xfId="1" applyNumberFormat="1" applyFont="1" applyFill="1" applyBorder="1" applyAlignment="1" applyProtection="1">
      <alignment horizontal="left"/>
      <protection hidden="1"/>
    </xf>
    <xf numFmtId="49" fontId="2" fillId="0" borderId="23" xfId="1" applyNumberFormat="1" applyFont="1" applyFill="1" applyBorder="1" applyAlignment="1" applyProtection="1">
      <protection hidden="1"/>
    </xf>
    <xf numFmtId="49" fontId="2" fillId="0" borderId="23" xfId="1" applyNumberFormat="1" applyFont="1" applyFill="1" applyBorder="1" applyAlignment="1" applyProtection="1">
      <alignment horizontal="right"/>
      <protection hidden="1"/>
    </xf>
    <xf numFmtId="164" fontId="6" fillId="0" borderId="13" xfId="1" applyNumberFormat="1" applyFont="1" applyFill="1" applyBorder="1" applyAlignment="1" applyProtection="1">
      <protection hidden="1"/>
    </xf>
    <xf numFmtId="168" fontId="7" fillId="0" borderId="23" xfId="1" applyNumberFormat="1" applyFont="1" applyFill="1" applyBorder="1" applyAlignment="1" applyProtection="1">
      <alignment horizontal="right"/>
      <protection hidden="1"/>
    </xf>
    <xf numFmtId="169" fontId="2" fillId="0" borderId="23" xfId="1" applyNumberFormat="1" applyFont="1" applyFill="1" applyBorder="1" applyAlignment="1" applyProtection="1">
      <alignment horizontal="left"/>
      <protection hidden="1"/>
    </xf>
    <xf numFmtId="167" fontId="7" fillId="0" borderId="23" xfId="1" applyNumberFormat="1" applyFont="1" applyFill="1" applyBorder="1" applyAlignment="1" applyProtection="1">
      <protection hidden="1"/>
    </xf>
    <xf numFmtId="166" fontId="2" fillId="0" borderId="23" xfId="1" applyNumberFormat="1" applyFont="1" applyFill="1" applyBorder="1" applyAlignment="1" applyProtection="1">
      <alignment horizontal="left"/>
      <protection hidden="1"/>
    </xf>
    <xf numFmtId="49" fontId="7" fillId="0" borderId="23" xfId="1" applyNumberFormat="1" applyFont="1" applyFill="1" applyBorder="1" applyAlignment="1" applyProtection="1">
      <alignment horizontal="right"/>
      <protection hidden="1"/>
    </xf>
    <xf numFmtId="167" fontId="7" fillId="0" borderId="23" xfId="1" applyNumberFormat="1" applyFont="1" applyFill="1" applyBorder="1" applyAlignment="1" applyProtection="1">
      <alignment horizontal="right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39" xfId="1" applyNumberFormat="1" applyFont="1" applyFill="1" applyBorder="1" applyAlignment="1" applyProtection="1">
      <alignment horizontal="center" vertical="center"/>
      <protection hidden="1"/>
    </xf>
    <xf numFmtId="0" fontId="1" fillId="0" borderId="44" xfId="1" applyNumberFormat="1" applyFont="1" applyFill="1" applyBorder="1" applyAlignment="1" applyProtection="1">
      <alignment horizontal="center" vertical="center"/>
      <protection hidden="1"/>
    </xf>
    <xf numFmtId="0" fontId="1" fillId="0" borderId="3" xfId="1" applyNumberFormat="1" applyFont="1" applyFill="1" applyBorder="1" applyAlignment="1" applyProtection="1">
      <alignment horizontal="center" vertical="center"/>
      <protection hidden="1"/>
    </xf>
    <xf numFmtId="164" fontId="3" fillId="0" borderId="16" xfId="1" applyNumberFormat="1" applyFont="1" applyFill="1" applyBorder="1" applyAlignment="1" applyProtection="1">
      <protection hidden="1"/>
    </xf>
    <xf numFmtId="0" fontId="2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3" fillId="0" borderId="20" xfId="1" applyNumberFormat="1" applyFont="1" applyFill="1" applyBorder="1" applyAlignment="1" applyProtection="1">
      <protection hidden="1"/>
    </xf>
    <xf numFmtId="0" fontId="3" fillId="0" borderId="18" xfId="1" applyNumberFormat="1" applyFont="1" applyFill="1" applyBorder="1" applyAlignment="1" applyProtection="1">
      <protection hidden="1"/>
    </xf>
    <xf numFmtId="0" fontId="2" fillId="0" borderId="0" xfId="1" applyNumberFormat="1" applyFont="1" applyFill="1" applyAlignment="1" applyProtection="1">
      <alignment horizontal="left" wrapText="1"/>
      <protection hidden="1"/>
    </xf>
    <xf numFmtId="0" fontId="2" fillId="0" borderId="45" xfId="1" applyNumberFormat="1" applyFont="1" applyFill="1" applyBorder="1" applyAlignment="1" applyProtection="1">
      <alignment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8" xfId="1" applyNumberFormat="1" applyFont="1" applyFill="1" applyBorder="1" applyAlignment="1" applyProtection="1">
      <alignment horizontal="center" vertical="center" wrapText="1"/>
      <protection hidden="1"/>
    </xf>
    <xf numFmtId="168" fontId="2" fillId="0" borderId="23" xfId="1" applyNumberFormat="1" applyFont="1" applyFill="1" applyBorder="1" applyAlignment="1" applyProtection="1">
      <alignment horizontal="right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B75"/>
  <sheetViews>
    <sheetView showGridLines="0" tabSelected="1" topLeftCell="D10" workbookViewId="0">
      <selection activeCell="P45" sqref="P45"/>
    </sheetView>
  </sheetViews>
  <sheetFormatPr defaultRowHeight="12.75" x14ac:dyDescent="0.2"/>
  <cols>
    <col min="1" max="1" width="0.7109375" style="1" customWidth="1"/>
    <col min="2" max="3" width="0" style="1" hidden="1" customWidth="1"/>
    <col min="4" max="4" width="12" style="1" customWidth="1"/>
    <col min="5" max="5" width="0" style="1" hidden="1" customWidth="1"/>
    <col min="6" max="6" width="5.28515625" style="1" customWidth="1"/>
    <col min="7" max="7" width="6" style="1" customWidth="1"/>
    <col min="8" max="8" width="7.7109375" style="1" customWidth="1"/>
    <col min="9" max="9" width="4.85546875" style="1" customWidth="1"/>
    <col min="10" max="10" width="4.140625" style="1" customWidth="1"/>
    <col min="11" max="11" width="0" style="1" hidden="1" customWidth="1"/>
    <col min="12" max="12" width="13.85546875" style="1" customWidth="1"/>
    <col min="13" max="13" width="7.5703125" style="1" customWidth="1"/>
    <col min="14" max="15" width="0" style="1" hidden="1" customWidth="1"/>
    <col min="16" max="16" width="9.140625" style="1" customWidth="1"/>
    <col min="17" max="17" width="0" style="1" hidden="1" customWidth="1"/>
    <col min="18" max="18" width="10.85546875" style="1" customWidth="1"/>
    <col min="19" max="22" width="0" style="1" hidden="1" customWidth="1"/>
    <col min="23" max="33" width="10" style="1" customWidth="1"/>
    <col min="34" max="34" width="9.5703125" style="1" customWidth="1"/>
    <col min="35" max="105" width="0" style="1" hidden="1" customWidth="1"/>
    <col min="106" max="106" width="0.7109375" style="1" customWidth="1"/>
    <col min="107" max="16384" width="9.140625" style="1"/>
  </cols>
  <sheetData>
    <row r="1" spans="1:106" ht="12.75" customHeight="1" x14ac:dyDescent="0.2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</row>
    <row r="2" spans="1:106" ht="12.75" customHeight="1" x14ac:dyDescent="0.2">
      <c r="A2" s="87" t="s">
        <v>126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spans="1:106" ht="12.75" customHeight="1" x14ac:dyDescent="0.2">
      <c r="A3" s="87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56.25" customHeight="1" x14ac:dyDescent="0.2">
      <c r="A4" s="111" t="s">
        <v>105</v>
      </c>
      <c r="B4" s="111"/>
      <c r="C4" s="111"/>
      <c r="D4" s="111"/>
      <c r="E4" s="112" t="s">
        <v>119</v>
      </c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</row>
    <row r="5" spans="1:106" ht="12.75" customHeight="1" x14ac:dyDescent="0.2">
      <c r="A5" s="88"/>
      <c r="B5" s="86"/>
      <c r="C5" s="86"/>
      <c r="D5" s="86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</row>
    <row r="6" spans="1:106" ht="12.75" customHeight="1" x14ac:dyDescent="0.2">
      <c r="A6" s="88" t="s">
        <v>104</v>
      </c>
      <c r="B6" s="86"/>
      <c r="C6" s="86"/>
      <c r="D6" s="86"/>
      <c r="E6" s="89" t="s">
        <v>118</v>
      </c>
      <c r="F6" s="89"/>
      <c r="G6" s="89" t="s">
        <v>120</v>
      </c>
      <c r="H6" s="89"/>
      <c r="I6" s="89"/>
      <c r="J6" s="89"/>
      <c r="K6" s="89"/>
      <c r="L6" s="89"/>
      <c r="M6" s="89"/>
      <c r="N6" s="89"/>
      <c r="O6" s="89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ht="12.75" customHeight="1" x14ac:dyDescent="0.2">
      <c r="A7" s="88"/>
      <c r="B7" s="86"/>
      <c r="C7" s="86"/>
      <c r="D7" s="86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409.6" hidden="1" customHeight="1" x14ac:dyDescent="0.2">
      <c r="A8" s="87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5" t="s">
        <v>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ht="12.75" customHeight="1" x14ac:dyDescent="0.2">
      <c r="A9" s="87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85" t="s">
        <v>0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6" ht="12.75" customHeight="1" thickBot="1" x14ac:dyDescent="0.25">
      <c r="A10" s="3" t="s">
        <v>103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2"/>
      <c r="CW10" s="2"/>
      <c r="CX10" s="2"/>
      <c r="CY10" s="2"/>
      <c r="CZ10" s="2"/>
      <c r="DA10" s="2"/>
      <c r="DB10" s="2"/>
    </row>
    <row r="11" spans="1:106" ht="15.75" customHeight="1" thickBot="1" x14ac:dyDescent="0.25">
      <c r="A11" s="22"/>
      <c r="B11" s="99" t="s">
        <v>102</v>
      </c>
      <c r="C11" s="99" t="s">
        <v>101</v>
      </c>
      <c r="D11" s="99" t="s">
        <v>100</v>
      </c>
      <c r="E11" s="113" t="s">
        <v>99</v>
      </c>
      <c r="F11" s="113" t="s">
        <v>98</v>
      </c>
      <c r="G11" s="113" t="s">
        <v>97</v>
      </c>
      <c r="H11" s="113" t="s">
        <v>96</v>
      </c>
      <c r="I11" s="113" t="s">
        <v>95</v>
      </c>
      <c r="J11" s="113" t="s">
        <v>94</v>
      </c>
      <c r="K11" s="99" t="s">
        <v>93</v>
      </c>
      <c r="L11" s="113" t="s">
        <v>92</v>
      </c>
      <c r="M11" s="99" t="s">
        <v>91</v>
      </c>
      <c r="N11" s="99" t="s">
        <v>90</v>
      </c>
      <c r="O11" s="99" t="s">
        <v>89</v>
      </c>
      <c r="P11" s="99" t="s">
        <v>88</v>
      </c>
      <c r="Q11" s="99" t="s">
        <v>87</v>
      </c>
      <c r="R11" s="99" t="s">
        <v>57</v>
      </c>
      <c r="S11" s="83"/>
      <c r="T11" s="82"/>
      <c r="U11" s="82"/>
      <c r="V11" s="81" t="s">
        <v>2</v>
      </c>
      <c r="W11" s="101" t="s">
        <v>86</v>
      </c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3"/>
      <c r="AI11" s="80" t="s">
        <v>85</v>
      </c>
      <c r="AJ11" s="79" t="s">
        <v>84</v>
      </c>
      <c r="AK11" s="105" t="s">
        <v>83</v>
      </c>
      <c r="AL11" s="78" t="s">
        <v>82</v>
      </c>
      <c r="AM11" s="78" t="s">
        <v>81</v>
      </c>
      <c r="AN11" s="78" t="s">
        <v>80</v>
      </c>
      <c r="AO11" s="78" t="s">
        <v>79</v>
      </c>
      <c r="AP11" s="78" t="s">
        <v>78</v>
      </c>
      <c r="AQ11" s="78" t="s">
        <v>77</v>
      </c>
      <c r="AR11" s="78" t="s">
        <v>76</v>
      </c>
      <c r="AS11" s="78" t="s">
        <v>75</v>
      </c>
      <c r="AT11" s="78" t="s">
        <v>74</v>
      </c>
      <c r="AU11" s="78" t="s">
        <v>73</v>
      </c>
      <c r="AV11" s="78" t="s">
        <v>72</v>
      </c>
      <c r="AW11" s="77" t="s">
        <v>71</v>
      </c>
      <c r="AX11" s="73" t="s">
        <v>56</v>
      </c>
      <c r="AY11" s="72"/>
      <c r="AZ11" s="71"/>
      <c r="BA11" s="76"/>
      <c r="BB11" s="105" t="s">
        <v>70</v>
      </c>
      <c r="BC11" s="99" t="s">
        <v>69</v>
      </c>
      <c r="BD11" s="99" t="s">
        <v>68</v>
      </c>
      <c r="BE11" s="99" t="s">
        <v>67</v>
      </c>
      <c r="BF11" s="99" t="s">
        <v>66</v>
      </c>
      <c r="BG11" s="99" t="s">
        <v>65</v>
      </c>
      <c r="BH11" s="99" t="s">
        <v>64</v>
      </c>
      <c r="BI11" s="99" t="s">
        <v>63</v>
      </c>
      <c r="BJ11" s="99" t="s">
        <v>62</v>
      </c>
      <c r="BK11" s="99" t="s">
        <v>61</v>
      </c>
      <c r="BL11" s="99" t="s">
        <v>60</v>
      </c>
      <c r="BM11" s="99" t="s">
        <v>59</v>
      </c>
      <c r="BN11" s="99" t="s">
        <v>58</v>
      </c>
      <c r="BO11" s="75" t="s">
        <v>56</v>
      </c>
      <c r="BP11" s="72"/>
      <c r="BQ11" s="71"/>
      <c r="BR11" s="72"/>
      <c r="BS11" s="74" t="s">
        <v>57</v>
      </c>
      <c r="BT11" s="73" t="s">
        <v>56</v>
      </c>
      <c r="BU11" s="72"/>
      <c r="BV11" s="72"/>
      <c r="BW11" s="72"/>
      <c r="BX11" s="74" t="s">
        <v>57</v>
      </c>
      <c r="BY11" s="73" t="s">
        <v>56</v>
      </c>
      <c r="BZ11" s="72"/>
      <c r="CA11" s="72"/>
      <c r="CB11" s="71"/>
      <c r="CC11" s="70" t="s">
        <v>55</v>
      </c>
      <c r="CD11" s="70" t="s">
        <v>54</v>
      </c>
      <c r="CE11" s="70" t="s">
        <v>53</v>
      </c>
      <c r="CF11" s="70" t="s">
        <v>52</v>
      </c>
      <c r="CG11" s="70" t="s">
        <v>51</v>
      </c>
      <c r="CH11" s="70" t="s">
        <v>50</v>
      </c>
      <c r="CI11" s="70" t="s">
        <v>49</v>
      </c>
      <c r="CJ11" s="70" t="s">
        <v>48</v>
      </c>
      <c r="CK11" s="70" t="s">
        <v>47</v>
      </c>
      <c r="CL11" s="70" t="s">
        <v>46</v>
      </c>
      <c r="CM11" s="70" t="s">
        <v>45</v>
      </c>
      <c r="CN11" s="70" t="s">
        <v>44</v>
      </c>
      <c r="CO11" s="70" t="s">
        <v>43</v>
      </c>
      <c r="CP11" s="70" t="s">
        <v>42</v>
      </c>
      <c r="CQ11" s="70" t="s">
        <v>41</v>
      </c>
      <c r="CR11" s="70" t="s">
        <v>40</v>
      </c>
      <c r="CS11" s="70" t="s">
        <v>39</v>
      </c>
      <c r="CT11" s="70" t="s">
        <v>38</v>
      </c>
      <c r="CU11" s="70" t="s">
        <v>37</v>
      </c>
      <c r="CV11" s="70" t="s">
        <v>36</v>
      </c>
      <c r="CW11" s="70" t="s">
        <v>35</v>
      </c>
      <c r="CX11" s="70" t="s">
        <v>34</v>
      </c>
      <c r="CY11" s="70" t="s">
        <v>33</v>
      </c>
      <c r="CZ11" s="70" t="s">
        <v>32</v>
      </c>
      <c r="DA11" s="69" t="s">
        <v>31</v>
      </c>
      <c r="DB11" s="6"/>
    </row>
    <row r="12" spans="1:106" ht="15.75" customHeight="1" thickBot="1" x14ac:dyDescent="0.25">
      <c r="A12" s="22"/>
      <c r="B12" s="100"/>
      <c r="C12" s="100"/>
      <c r="D12" s="99"/>
      <c r="E12" s="114"/>
      <c r="F12" s="113"/>
      <c r="G12" s="113"/>
      <c r="H12" s="113"/>
      <c r="I12" s="113"/>
      <c r="J12" s="113"/>
      <c r="K12" s="100"/>
      <c r="L12" s="113"/>
      <c r="M12" s="99"/>
      <c r="N12" s="100"/>
      <c r="O12" s="100"/>
      <c r="P12" s="99"/>
      <c r="Q12" s="100"/>
      <c r="R12" s="99"/>
      <c r="S12" s="68" t="s">
        <v>16</v>
      </c>
      <c r="T12" s="68" t="s">
        <v>15</v>
      </c>
      <c r="U12" s="68" t="s">
        <v>14</v>
      </c>
      <c r="V12" s="68" t="s">
        <v>13</v>
      </c>
      <c r="W12" s="67" t="s">
        <v>30</v>
      </c>
      <c r="X12" s="67" t="s">
        <v>29</v>
      </c>
      <c r="Y12" s="67" t="s">
        <v>28</v>
      </c>
      <c r="Z12" s="67" t="s">
        <v>27</v>
      </c>
      <c r="AA12" s="67" t="s">
        <v>26</v>
      </c>
      <c r="AB12" s="67" t="s">
        <v>25</v>
      </c>
      <c r="AC12" s="67" t="s">
        <v>24</v>
      </c>
      <c r="AD12" s="67" t="s">
        <v>23</v>
      </c>
      <c r="AE12" s="67" t="s">
        <v>22</v>
      </c>
      <c r="AF12" s="67" t="s">
        <v>21</v>
      </c>
      <c r="AG12" s="67" t="s">
        <v>20</v>
      </c>
      <c r="AH12" s="66" t="s">
        <v>19</v>
      </c>
      <c r="AI12" s="65"/>
      <c r="AJ12" s="64"/>
      <c r="AK12" s="106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63" t="s">
        <v>16</v>
      </c>
      <c r="AY12" s="59" t="s">
        <v>15</v>
      </c>
      <c r="AZ12" s="62" t="s">
        <v>14</v>
      </c>
      <c r="BA12" s="58" t="s">
        <v>13</v>
      </c>
      <c r="BB12" s="106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63" t="s">
        <v>16</v>
      </c>
      <c r="BP12" s="59" t="s">
        <v>15</v>
      </c>
      <c r="BQ12" s="62" t="s">
        <v>14</v>
      </c>
      <c r="BR12" s="59" t="s">
        <v>13</v>
      </c>
      <c r="BS12" s="61" t="s">
        <v>18</v>
      </c>
      <c r="BT12" s="60" t="s">
        <v>16</v>
      </c>
      <c r="BU12" s="59" t="s">
        <v>15</v>
      </c>
      <c r="BV12" s="59" t="s">
        <v>14</v>
      </c>
      <c r="BW12" s="59" t="s">
        <v>13</v>
      </c>
      <c r="BX12" s="61" t="s">
        <v>17</v>
      </c>
      <c r="BY12" s="60" t="s">
        <v>16</v>
      </c>
      <c r="BZ12" s="59" t="s">
        <v>15</v>
      </c>
      <c r="CA12" s="59" t="s">
        <v>14</v>
      </c>
      <c r="CB12" s="58" t="s">
        <v>13</v>
      </c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6"/>
    </row>
    <row r="13" spans="1:106" ht="12.75" customHeight="1" thickBot="1" x14ac:dyDescent="0.25">
      <c r="A13" s="22"/>
      <c r="B13" s="56"/>
      <c r="C13" s="55"/>
      <c r="D13" s="54">
        <v>440010210</v>
      </c>
      <c r="E13" s="50"/>
      <c r="F13" s="53">
        <v>440</v>
      </c>
      <c r="G13" s="52">
        <v>102</v>
      </c>
      <c r="H13" s="51" t="s">
        <v>117</v>
      </c>
      <c r="I13" s="47" t="s">
        <v>9</v>
      </c>
      <c r="J13" s="47">
        <v>211</v>
      </c>
      <c r="K13" s="50"/>
      <c r="L13" s="49">
        <v>1000000</v>
      </c>
      <c r="M13" s="48">
        <v>10000</v>
      </c>
      <c r="N13" s="48"/>
      <c r="O13" s="48"/>
      <c r="P13" s="47">
        <v>500</v>
      </c>
      <c r="Q13" s="46"/>
      <c r="R13" s="45">
        <f>W13+X13+Y13+Z13+AA13+AB13+AC13+AE13+AF13+AG13+AH13</f>
        <v>0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4"/>
      <c r="AI13" s="43">
        <v>0</v>
      </c>
      <c r="AJ13" s="43"/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0</v>
      </c>
      <c r="BC13" s="43">
        <v>0</v>
      </c>
      <c r="BD13" s="43">
        <v>0</v>
      </c>
      <c r="BE13" s="43">
        <v>0</v>
      </c>
      <c r="BF13" s="43">
        <v>0</v>
      </c>
      <c r="BG13" s="43">
        <v>0</v>
      </c>
      <c r="BH13" s="43">
        <v>0</v>
      </c>
      <c r="BI13" s="43">
        <v>0</v>
      </c>
      <c r="BJ13" s="43">
        <v>0</v>
      </c>
      <c r="BK13" s="43">
        <v>0</v>
      </c>
      <c r="BL13" s="43">
        <v>0</v>
      </c>
      <c r="BM13" s="43">
        <v>0</v>
      </c>
      <c r="BN13" s="43">
        <v>0</v>
      </c>
      <c r="BO13" s="43">
        <v>0</v>
      </c>
      <c r="BP13" s="43">
        <v>0</v>
      </c>
      <c r="BQ13" s="43">
        <v>0</v>
      </c>
      <c r="BR13" s="43">
        <v>0</v>
      </c>
      <c r="BS13" s="43">
        <v>380920</v>
      </c>
      <c r="BT13" s="43">
        <v>91776</v>
      </c>
      <c r="BU13" s="43">
        <v>136184</v>
      </c>
      <c r="BV13" s="43">
        <v>91776</v>
      </c>
      <c r="BW13" s="43">
        <v>61184</v>
      </c>
      <c r="BX13" s="43">
        <v>380920</v>
      </c>
      <c r="BY13" s="43">
        <v>91776</v>
      </c>
      <c r="BZ13" s="43">
        <v>136184</v>
      </c>
      <c r="CA13" s="43">
        <v>91776</v>
      </c>
      <c r="CB13" s="43">
        <v>61184</v>
      </c>
      <c r="CC13" s="43">
        <v>6</v>
      </c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>
        <v>30592</v>
      </c>
      <c r="CQ13" s="43">
        <v>30592</v>
      </c>
      <c r="CR13" s="43">
        <v>30592</v>
      </c>
      <c r="CS13" s="43">
        <v>30592</v>
      </c>
      <c r="CT13" s="43">
        <v>75000</v>
      </c>
      <c r="CU13" s="43">
        <v>30592</v>
      </c>
      <c r="CV13" s="43">
        <v>30592</v>
      </c>
      <c r="CW13" s="43">
        <v>30592</v>
      </c>
      <c r="CX13" s="43">
        <v>30592</v>
      </c>
      <c r="CY13" s="43">
        <v>30592</v>
      </c>
      <c r="CZ13" s="43">
        <v>30592</v>
      </c>
      <c r="DA13" s="43">
        <v>0</v>
      </c>
      <c r="DB13" s="6"/>
    </row>
    <row r="14" spans="1:106" ht="12.75" customHeight="1" thickBot="1" x14ac:dyDescent="0.25">
      <c r="A14" s="22"/>
      <c r="B14" s="42"/>
      <c r="C14" s="41"/>
      <c r="D14" s="40">
        <v>440010210</v>
      </c>
      <c r="E14" s="36"/>
      <c r="F14" s="39">
        <v>440</v>
      </c>
      <c r="G14" s="38">
        <v>102</v>
      </c>
      <c r="H14" s="37" t="s">
        <v>117</v>
      </c>
      <c r="I14" s="33" t="s">
        <v>9</v>
      </c>
      <c r="J14" s="33">
        <v>213</v>
      </c>
      <c r="K14" s="36"/>
      <c r="L14" s="35">
        <v>1000000</v>
      </c>
      <c r="M14" s="34">
        <v>10000</v>
      </c>
      <c r="N14" s="34"/>
      <c r="O14" s="34"/>
      <c r="P14" s="33">
        <v>500</v>
      </c>
      <c r="Q14" s="32"/>
      <c r="R14" s="45">
        <f>W14+X14+Y14+Z14+AA14+AB14+AC14+AD14+AE14+AF14+AG14+AH14</f>
        <v>49000</v>
      </c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>
        <v>49000</v>
      </c>
      <c r="AE14" s="31"/>
      <c r="AF14" s="31"/>
      <c r="AG14" s="31"/>
      <c r="AH14" s="30"/>
      <c r="AI14" s="29">
        <v>0</v>
      </c>
      <c r="AJ14" s="29"/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0</v>
      </c>
      <c r="BH14" s="29">
        <v>0</v>
      </c>
      <c r="BI14" s="29">
        <v>0</v>
      </c>
      <c r="BJ14" s="29">
        <v>0</v>
      </c>
      <c r="BK14" s="29">
        <v>0</v>
      </c>
      <c r="BL14" s="29">
        <v>0</v>
      </c>
      <c r="BM14" s="29">
        <v>0</v>
      </c>
      <c r="BN14" s="29">
        <v>0</v>
      </c>
      <c r="BO14" s="29">
        <v>0</v>
      </c>
      <c r="BP14" s="29">
        <v>0</v>
      </c>
      <c r="BQ14" s="29">
        <v>0</v>
      </c>
      <c r="BR14" s="29">
        <v>0</v>
      </c>
      <c r="BS14" s="29">
        <v>79080</v>
      </c>
      <c r="BT14" s="29">
        <v>27717</v>
      </c>
      <c r="BU14" s="29">
        <v>41128</v>
      </c>
      <c r="BV14" s="29">
        <v>10235</v>
      </c>
      <c r="BW14" s="29">
        <v>0</v>
      </c>
      <c r="BX14" s="29">
        <v>79080</v>
      </c>
      <c r="BY14" s="29">
        <v>27717</v>
      </c>
      <c r="BZ14" s="29">
        <v>41128</v>
      </c>
      <c r="CA14" s="29">
        <v>10235</v>
      </c>
      <c r="CB14" s="29">
        <v>0</v>
      </c>
      <c r="CC14" s="29">
        <v>6</v>
      </c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>
        <v>9239</v>
      </c>
      <c r="CQ14" s="29">
        <v>9239</v>
      </c>
      <c r="CR14" s="29">
        <v>9239</v>
      </c>
      <c r="CS14" s="29">
        <v>9239</v>
      </c>
      <c r="CT14" s="29">
        <v>22650</v>
      </c>
      <c r="CU14" s="29">
        <v>9239</v>
      </c>
      <c r="CV14" s="29">
        <v>9239</v>
      </c>
      <c r="CW14" s="29">
        <v>996</v>
      </c>
      <c r="CX14" s="29">
        <v>0</v>
      </c>
      <c r="CY14" s="29">
        <v>0</v>
      </c>
      <c r="CZ14" s="29">
        <v>0</v>
      </c>
      <c r="DA14" s="29">
        <v>0</v>
      </c>
      <c r="DB14" s="6"/>
    </row>
    <row r="15" spans="1:106" ht="12.75" customHeight="1" thickBot="1" x14ac:dyDescent="0.25">
      <c r="A15" s="22"/>
      <c r="B15" s="42"/>
      <c r="C15" s="41"/>
      <c r="D15" s="40">
        <v>440010210</v>
      </c>
      <c r="E15" s="36"/>
      <c r="F15" s="39">
        <v>440</v>
      </c>
      <c r="G15" s="38">
        <v>104</v>
      </c>
      <c r="H15" s="37" t="s">
        <v>117</v>
      </c>
      <c r="I15" s="33" t="s">
        <v>9</v>
      </c>
      <c r="J15" s="33">
        <v>211</v>
      </c>
      <c r="K15" s="36"/>
      <c r="L15" s="35">
        <v>1000000</v>
      </c>
      <c r="M15" s="34">
        <v>10000</v>
      </c>
      <c r="N15" s="34"/>
      <c r="O15" s="34"/>
      <c r="P15" s="33">
        <v>500</v>
      </c>
      <c r="Q15" s="32"/>
      <c r="R15" s="45">
        <f t="shared" ref="R15:R18" si="0">AH15+AG15+AF15+AE15+AD15+AC15+AB15+AA15</f>
        <v>0</v>
      </c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0"/>
      <c r="AI15" s="29">
        <v>0</v>
      </c>
      <c r="AJ15" s="29"/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29">
        <v>0</v>
      </c>
      <c r="AQ15" s="29">
        <v>0</v>
      </c>
      <c r="AR15" s="29">
        <v>0</v>
      </c>
      <c r="AS15" s="29">
        <v>0</v>
      </c>
      <c r="AT15" s="29">
        <v>0</v>
      </c>
      <c r="AU15" s="29">
        <v>0</v>
      </c>
      <c r="AV15" s="29">
        <v>0</v>
      </c>
      <c r="AW15" s="29">
        <v>0</v>
      </c>
      <c r="AX15" s="29">
        <v>0</v>
      </c>
      <c r="AY15" s="29">
        <v>0</v>
      </c>
      <c r="AZ15" s="29">
        <v>0</v>
      </c>
      <c r="BA15" s="29">
        <v>0</v>
      </c>
      <c r="BB15" s="29">
        <v>0</v>
      </c>
      <c r="BC15" s="29">
        <v>0</v>
      </c>
      <c r="BD15" s="29">
        <v>0</v>
      </c>
      <c r="BE15" s="29">
        <v>0</v>
      </c>
      <c r="BF15" s="29">
        <v>0</v>
      </c>
      <c r="BG15" s="29">
        <v>0</v>
      </c>
      <c r="BH15" s="29">
        <v>0</v>
      </c>
      <c r="BI15" s="29">
        <v>0</v>
      </c>
      <c r="BJ15" s="29">
        <v>0</v>
      </c>
      <c r="BK15" s="29">
        <v>0</v>
      </c>
      <c r="BL15" s="29">
        <v>0</v>
      </c>
      <c r="BM15" s="29">
        <v>0</v>
      </c>
      <c r="BN15" s="29">
        <v>0</v>
      </c>
      <c r="BO15" s="29">
        <v>0</v>
      </c>
      <c r="BP15" s="29">
        <v>0</v>
      </c>
      <c r="BQ15" s="29">
        <v>0</v>
      </c>
      <c r="BR15" s="29">
        <v>0</v>
      </c>
      <c r="BS15" s="29">
        <v>621575</v>
      </c>
      <c r="BT15" s="29">
        <v>143934</v>
      </c>
      <c r="BU15" s="29">
        <v>190000</v>
      </c>
      <c r="BV15" s="29">
        <v>143934</v>
      </c>
      <c r="BW15" s="29">
        <v>143707</v>
      </c>
      <c r="BX15" s="29">
        <v>621575</v>
      </c>
      <c r="BY15" s="29">
        <v>143934</v>
      </c>
      <c r="BZ15" s="29">
        <v>190000</v>
      </c>
      <c r="CA15" s="29">
        <v>143934</v>
      </c>
      <c r="CB15" s="29">
        <v>143707</v>
      </c>
      <c r="CC15" s="29">
        <v>6</v>
      </c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>
        <v>47978</v>
      </c>
      <c r="CQ15" s="29">
        <v>47978</v>
      </c>
      <c r="CR15" s="29">
        <v>47978</v>
      </c>
      <c r="CS15" s="29">
        <v>65000</v>
      </c>
      <c r="CT15" s="29">
        <v>65000</v>
      </c>
      <c r="CU15" s="29">
        <v>60000</v>
      </c>
      <c r="CV15" s="29">
        <v>47978</v>
      </c>
      <c r="CW15" s="29">
        <v>47978</v>
      </c>
      <c r="CX15" s="29">
        <v>47978</v>
      </c>
      <c r="CY15" s="29">
        <v>47978</v>
      </c>
      <c r="CZ15" s="29">
        <v>47978</v>
      </c>
      <c r="DA15" s="29">
        <v>47751</v>
      </c>
      <c r="DB15" s="6"/>
    </row>
    <row r="16" spans="1:106" ht="12.75" customHeight="1" thickBot="1" x14ac:dyDescent="0.25">
      <c r="A16" s="22"/>
      <c r="B16" s="42"/>
      <c r="C16" s="41"/>
      <c r="D16" s="40">
        <v>440010210</v>
      </c>
      <c r="E16" s="36"/>
      <c r="F16" s="39">
        <v>440</v>
      </c>
      <c r="G16" s="38">
        <v>104</v>
      </c>
      <c r="H16" s="37" t="s">
        <v>117</v>
      </c>
      <c r="I16" s="33" t="s">
        <v>9</v>
      </c>
      <c r="J16" s="33">
        <v>213</v>
      </c>
      <c r="K16" s="36"/>
      <c r="L16" s="35">
        <v>1000000</v>
      </c>
      <c r="M16" s="34">
        <v>10000</v>
      </c>
      <c r="N16" s="34"/>
      <c r="O16" s="34"/>
      <c r="P16" s="33">
        <v>500</v>
      </c>
      <c r="Q16" s="32"/>
      <c r="R16" s="45">
        <f t="shared" si="0"/>
        <v>0</v>
      </c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0"/>
      <c r="AI16" s="29">
        <v>0</v>
      </c>
      <c r="AJ16" s="29"/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29">
        <v>0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29">
        <v>0</v>
      </c>
      <c r="AW16" s="29">
        <v>0</v>
      </c>
      <c r="AX16" s="29">
        <v>0</v>
      </c>
      <c r="AY16" s="29">
        <v>0</v>
      </c>
      <c r="AZ16" s="29">
        <v>0</v>
      </c>
      <c r="BA16" s="29">
        <v>0</v>
      </c>
      <c r="BB16" s="29">
        <v>0</v>
      </c>
      <c r="BC16" s="29">
        <v>0</v>
      </c>
      <c r="BD16" s="29">
        <v>0</v>
      </c>
      <c r="BE16" s="29">
        <v>0</v>
      </c>
      <c r="BF16" s="29">
        <v>0</v>
      </c>
      <c r="BG16" s="29">
        <v>0</v>
      </c>
      <c r="BH16" s="29">
        <v>0</v>
      </c>
      <c r="BI16" s="29">
        <v>0</v>
      </c>
      <c r="BJ16" s="29">
        <v>0</v>
      </c>
      <c r="BK16" s="29">
        <v>0</v>
      </c>
      <c r="BL16" s="29">
        <v>0</v>
      </c>
      <c r="BM16" s="29">
        <v>0</v>
      </c>
      <c r="BN16" s="29">
        <v>0</v>
      </c>
      <c r="BO16" s="29">
        <v>0</v>
      </c>
      <c r="BP16" s="29">
        <v>0</v>
      </c>
      <c r="BQ16" s="29">
        <v>0</v>
      </c>
      <c r="BR16" s="29">
        <v>0</v>
      </c>
      <c r="BS16" s="29">
        <v>162198</v>
      </c>
      <c r="BT16" s="29">
        <v>43470</v>
      </c>
      <c r="BU16" s="29">
        <v>57380</v>
      </c>
      <c r="BV16" s="29">
        <v>43470</v>
      </c>
      <c r="BW16" s="29">
        <v>17878</v>
      </c>
      <c r="BX16" s="29">
        <v>162198</v>
      </c>
      <c r="BY16" s="29">
        <v>43470</v>
      </c>
      <c r="BZ16" s="29">
        <v>57380</v>
      </c>
      <c r="CA16" s="29">
        <v>43470</v>
      </c>
      <c r="CB16" s="29">
        <v>17878</v>
      </c>
      <c r="CC16" s="29">
        <v>6</v>
      </c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>
        <v>14490</v>
      </c>
      <c r="CQ16" s="29">
        <v>14490</v>
      </c>
      <c r="CR16" s="29">
        <v>14490</v>
      </c>
      <c r="CS16" s="29">
        <v>19630</v>
      </c>
      <c r="CT16" s="29">
        <v>19630</v>
      </c>
      <c r="CU16" s="29">
        <v>18120</v>
      </c>
      <c r="CV16" s="29">
        <v>14490</v>
      </c>
      <c r="CW16" s="29">
        <v>14490</v>
      </c>
      <c r="CX16" s="29">
        <v>14490</v>
      </c>
      <c r="CY16" s="29">
        <v>14490</v>
      </c>
      <c r="CZ16" s="29">
        <v>3388</v>
      </c>
      <c r="DA16" s="29">
        <v>0</v>
      </c>
      <c r="DB16" s="6"/>
    </row>
    <row r="17" spans="1:106" ht="12.75" customHeight="1" thickBot="1" x14ac:dyDescent="0.25">
      <c r="A17" s="22"/>
      <c r="B17" s="42"/>
      <c r="C17" s="41"/>
      <c r="D17" s="40">
        <v>440010210</v>
      </c>
      <c r="E17" s="36"/>
      <c r="F17" s="39">
        <v>440</v>
      </c>
      <c r="G17" s="38">
        <v>104</v>
      </c>
      <c r="H17" s="37" t="s">
        <v>117</v>
      </c>
      <c r="I17" s="33" t="s">
        <v>6</v>
      </c>
      <c r="J17" s="33">
        <v>221</v>
      </c>
      <c r="K17" s="36"/>
      <c r="L17" s="35">
        <v>1000000</v>
      </c>
      <c r="M17" s="34">
        <v>10000</v>
      </c>
      <c r="N17" s="34"/>
      <c r="O17" s="34"/>
      <c r="P17" s="33">
        <v>500</v>
      </c>
      <c r="Q17" s="32"/>
      <c r="R17" s="45">
        <f t="shared" si="0"/>
        <v>0</v>
      </c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0"/>
      <c r="AI17" s="29">
        <v>0</v>
      </c>
      <c r="AJ17" s="29"/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0</v>
      </c>
      <c r="BQ17" s="29">
        <v>0</v>
      </c>
      <c r="BR17" s="29">
        <v>0</v>
      </c>
      <c r="BS17" s="29">
        <v>29160</v>
      </c>
      <c r="BT17" s="29">
        <v>7290</v>
      </c>
      <c r="BU17" s="29">
        <v>7290</v>
      </c>
      <c r="BV17" s="29">
        <v>7290</v>
      </c>
      <c r="BW17" s="29">
        <v>7290</v>
      </c>
      <c r="BX17" s="29">
        <v>29160</v>
      </c>
      <c r="BY17" s="29">
        <v>7290</v>
      </c>
      <c r="BZ17" s="29">
        <v>7290</v>
      </c>
      <c r="CA17" s="29">
        <v>7290</v>
      </c>
      <c r="CB17" s="29">
        <v>7290</v>
      </c>
      <c r="CC17" s="29">
        <v>6</v>
      </c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>
        <v>2430</v>
      </c>
      <c r="CQ17" s="29">
        <v>2430</v>
      </c>
      <c r="CR17" s="29">
        <v>2430</v>
      </c>
      <c r="CS17" s="29">
        <v>2430</v>
      </c>
      <c r="CT17" s="29">
        <v>2430</v>
      </c>
      <c r="CU17" s="29">
        <v>2430</v>
      </c>
      <c r="CV17" s="29">
        <v>2430</v>
      </c>
      <c r="CW17" s="29">
        <v>2430</v>
      </c>
      <c r="CX17" s="29">
        <v>2430</v>
      </c>
      <c r="CY17" s="29">
        <v>2430</v>
      </c>
      <c r="CZ17" s="29">
        <v>2430</v>
      </c>
      <c r="DA17" s="29">
        <v>2430</v>
      </c>
      <c r="DB17" s="6"/>
    </row>
    <row r="18" spans="1:106" ht="12.75" customHeight="1" thickBot="1" x14ac:dyDescent="0.25">
      <c r="A18" s="22"/>
      <c r="B18" s="42"/>
      <c r="C18" s="41"/>
      <c r="D18" s="40">
        <v>440010210</v>
      </c>
      <c r="E18" s="36"/>
      <c r="F18" s="39">
        <v>440</v>
      </c>
      <c r="G18" s="38">
        <v>104</v>
      </c>
      <c r="H18" s="37" t="s">
        <v>117</v>
      </c>
      <c r="I18" s="33" t="s">
        <v>6</v>
      </c>
      <c r="J18" s="33">
        <v>223</v>
      </c>
      <c r="K18" s="36"/>
      <c r="L18" s="35">
        <v>1000000</v>
      </c>
      <c r="M18" s="34">
        <v>10000</v>
      </c>
      <c r="N18" s="34"/>
      <c r="O18" s="34"/>
      <c r="P18" s="33">
        <v>500</v>
      </c>
      <c r="Q18" s="32"/>
      <c r="R18" s="45">
        <f t="shared" si="0"/>
        <v>0</v>
      </c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0"/>
      <c r="AI18" s="29">
        <v>0</v>
      </c>
      <c r="AJ18" s="29"/>
      <c r="AK18" s="29">
        <v>0</v>
      </c>
      <c r="AL18" s="29">
        <v>0</v>
      </c>
      <c r="AM18" s="29">
        <v>0</v>
      </c>
      <c r="AN18" s="29">
        <v>0</v>
      </c>
      <c r="AO18" s="29">
        <v>0</v>
      </c>
      <c r="AP18" s="29">
        <v>0</v>
      </c>
      <c r="AQ18" s="29">
        <v>0</v>
      </c>
      <c r="AR18" s="29">
        <v>0</v>
      </c>
      <c r="AS18" s="29">
        <v>0</v>
      </c>
      <c r="AT18" s="29">
        <v>0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  <c r="BD18" s="29">
        <v>0</v>
      </c>
      <c r="BE18" s="29">
        <v>0</v>
      </c>
      <c r="BF18" s="29">
        <v>0</v>
      </c>
      <c r="BG18" s="29">
        <v>0</v>
      </c>
      <c r="BH18" s="29">
        <v>0</v>
      </c>
      <c r="BI18" s="29">
        <v>0</v>
      </c>
      <c r="BJ18" s="29">
        <v>0</v>
      </c>
      <c r="BK18" s="29">
        <v>0</v>
      </c>
      <c r="BL18" s="29">
        <v>0</v>
      </c>
      <c r="BM18" s="29">
        <v>0</v>
      </c>
      <c r="BN18" s="29">
        <v>0</v>
      </c>
      <c r="BO18" s="29">
        <v>0</v>
      </c>
      <c r="BP18" s="29">
        <v>0</v>
      </c>
      <c r="BQ18" s="29">
        <v>0</v>
      </c>
      <c r="BR18" s="29">
        <v>0</v>
      </c>
      <c r="BS18" s="29">
        <v>78127</v>
      </c>
      <c r="BT18" s="29">
        <v>31500</v>
      </c>
      <c r="BU18" s="29">
        <v>12900</v>
      </c>
      <c r="BV18" s="29">
        <v>3000</v>
      </c>
      <c r="BW18" s="29">
        <v>30727</v>
      </c>
      <c r="BX18" s="29">
        <v>78127</v>
      </c>
      <c r="BY18" s="29">
        <v>31500</v>
      </c>
      <c r="BZ18" s="29">
        <v>12900</v>
      </c>
      <c r="CA18" s="29">
        <v>3000</v>
      </c>
      <c r="CB18" s="29">
        <v>30727</v>
      </c>
      <c r="CC18" s="29">
        <v>6</v>
      </c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>
        <v>10500</v>
      </c>
      <c r="CQ18" s="29">
        <v>10500</v>
      </c>
      <c r="CR18" s="29">
        <v>10500</v>
      </c>
      <c r="CS18" s="29">
        <v>10500</v>
      </c>
      <c r="CT18" s="29">
        <v>1200</v>
      </c>
      <c r="CU18" s="29">
        <v>1200</v>
      </c>
      <c r="CV18" s="29">
        <v>1000</v>
      </c>
      <c r="CW18" s="29">
        <v>1000</v>
      </c>
      <c r="CX18" s="29">
        <v>1000</v>
      </c>
      <c r="CY18" s="29">
        <v>10500</v>
      </c>
      <c r="CZ18" s="29">
        <v>10500</v>
      </c>
      <c r="DA18" s="29">
        <v>9727</v>
      </c>
      <c r="DB18" s="6"/>
    </row>
    <row r="19" spans="1:106" ht="12.75" customHeight="1" thickBot="1" x14ac:dyDescent="0.25">
      <c r="A19" s="22"/>
      <c r="B19" s="42"/>
      <c r="C19" s="41"/>
      <c r="D19" s="40">
        <v>440010210</v>
      </c>
      <c r="E19" s="36"/>
      <c r="F19" s="39">
        <v>440</v>
      </c>
      <c r="G19" s="38">
        <v>104</v>
      </c>
      <c r="H19" s="37" t="s">
        <v>117</v>
      </c>
      <c r="I19" s="33" t="s">
        <v>6</v>
      </c>
      <c r="J19" s="33">
        <v>225</v>
      </c>
      <c r="K19" s="36"/>
      <c r="L19" s="35">
        <v>1000000</v>
      </c>
      <c r="M19" s="34">
        <v>10000</v>
      </c>
      <c r="N19" s="34"/>
      <c r="O19" s="34"/>
      <c r="P19" s="33">
        <v>500</v>
      </c>
      <c r="Q19" s="32"/>
      <c r="R19" s="45">
        <f>W19+X19+Y19+Z19+AA19+AB19+AC19+AD19+AE19+AF19+AG19+AH19</f>
        <v>48000</v>
      </c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>
        <v>48000</v>
      </c>
      <c r="AE19" s="31"/>
      <c r="AF19" s="31"/>
      <c r="AG19" s="31"/>
      <c r="AH19" s="30"/>
      <c r="AI19" s="29">
        <v>0</v>
      </c>
      <c r="AJ19" s="29"/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21000</v>
      </c>
      <c r="BT19" s="29">
        <v>5000</v>
      </c>
      <c r="BU19" s="29">
        <v>5000</v>
      </c>
      <c r="BV19" s="29">
        <v>5000</v>
      </c>
      <c r="BW19" s="29">
        <v>6000</v>
      </c>
      <c r="BX19" s="29">
        <v>21000</v>
      </c>
      <c r="BY19" s="29">
        <v>5000</v>
      </c>
      <c r="BZ19" s="29">
        <v>5000</v>
      </c>
      <c r="CA19" s="29">
        <v>5000</v>
      </c>
      <c r="CB19" s="29">
        <v>6000</v>
      </c>
      <c r="CC19" s="29">
        <v>6</v>
      </c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>
        <v>2000</v>
      </c>
      <c r="CQ19" s="29">
        <v>1500</v>
      </c>
      <c r="CR19" s="29">
        <v>1500</v>
      </c>
      <c r="CS19" s="29">
        <v>1000</v>
      </c>
      <c r="CT19" s="29">
        <v>1000</v>
      </c>
      <c r="CU19" s="29">
        <v>3000</v>
      </c>
      <c r="CV19" s="29">
        <v>1500</v>
      </c>
      <c r="CW19" s="29">
        <v>1500</v>
      </c>
      <c r="CX19" s="29">
        <v>2000</v>
      </c>
      <c r="CY19" s="29">
        <v>2000</v>
      </c>
      <c r="CZ19" s="29">
        <v>2000</v>
      </c>
      <c r="DA19" s="29">
        <v>2000</v>
      </c>
      <c r="DB19" s="6"/>
    </row>
    <row r="20" spans="1:106" ht="12.75" customHeight="1" thickBot="1" x14ac:dyDescent="0.25">
      <c r="A20" s="22"/>
      <c r="B20" s="42"/>
      <c r="C20" s="41"/>
      <c r="D20" s="40">
        <v>440010210</v>
      </c>
      <c r="E20" s="36"/>
      <c r="F20" s="39">
        <v>440</v>
      </c>
      <c r="G20" s="38">
        <v>104</v>
      </c>
      <c r="H20" s="37" t="s">
        <v>117</v>
      </c>
      <c r="I20" s="33" t="s">
        <v>6</v>
      </c>
      <c r="J20" s="33">
        <v>226</v>
      </c>
      <c r="K20" s="36"/>
      <c r="L20" s="35">
        <v>1000000</v>
      </c>
      <c r="M20" s="34">
        <v>10000</v>
      </c>
      <c r="N20" s="34"/>
      <c r="O20" s="34"/>
      <c r="P20" s="33">
        <v>500</v>
      </c>
      <c r="Q20" s="32"/>
      <c r="R20" s="45">
        <f t="shared" ref="R20:R40" si="1">W20+X20+Y20+Z20+AA20+AB20+AC20+AD20+AE20+AF20+AG20+AH20</f>
        <v>0</v>
      </c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0"/>
      <c r="AI20" s="29">
        <v>0</v>
      </c>
      <c r="AJ20" s="29"/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29">
        <v>0</v>
      </c>
      <c r="BE20" s="29">
        <v>0</v>
      </c>
      <c r="BF20" s="29">
        <v>0</v>
      </c>
      <c r="BG20" s="29">
        <v>0</v>
      </c>
      <c r="BH20" s="29">
        <v>0</v>
      </c>
      <c r="BI20" s="29">
        <v>0</v>
      </c>
      <c r="BJ20" s="29">
        <v>0</v>
      </c>
      <c r="BK20" s="29">
        <v>0</v>
      </c>
      <c r="BL20" s="29">
        <v>0</v>
      </c>
      <c r="BM20" s="29">
        <v>0</v>
      </c>
      <c r="BN20" s="29">
        <v>0</v>
      </c>
      <c r="BO20" s="29">
        <v>0</v>
      </c>
      <c r="BP20" s="29">
        <v>0</v>
      </c>
      <c r="BQ20" s="29">
        <v>0</v>
      </c>
      <c r="BR20" s="29">
        <v>0</v>
      </c>
      <c r="BS20" s="29">
        <v>200940</v>
      </c>
      <c r="BT20" s="29">
        <v>56000</v>
      </c>
      <c r="BU20" s="29">
        <v>47000</v>
      </c>
      <c r="BV20" s="29">
        <v>48900</v>
      </c>
      <c r="BW20" s="29">
        <v>49040</v>
      </c>
      <c r="BX20" s="29">
        <v>200940</v>
      </c>
      <c r="BY20" s="29">
        <v>56000</v>
      </c>
      <c r="BZ20" s="29">
        <v>47000</v>
      </c>
      <c r="CA20" s="29">
        <v>48900</v>
      </c>
      <c r="CB20" s="29">
        <v>49040</v>
      </c>
      <c r="CC20" s="29">
        <v>6</v>
      </c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>
        <v>20000</v>
      </c>
      <c r="CQ20" s="29">
        <v>18000</v>
      </c>
      <c r="CR20" s="29">
        <v>18000</v>
      </c>
      <c r="CS20" s="29">
        <v>16000</v>
      </c>
      <c r="CT20" s="29">
        <v>16000</v>
      </c>
      <c r="CU20" s="29">
        <v>15000</v>
      </c>
      <c r="CV20" s="29">
        <v>16300</v>
      </c>
      <c r="CW20" s="29">
        <v>16300</v>
      </c>
      <c r="CX20" s="29">
        <v>16300</v>
      </c>
      <c r="CY20" s="29">
        <v>16300</v>
      </c>
      <c r="CZ20" s="29">
        <v>16300</v>
      </c>
      <c r="DA20" s="29">
        <v>16440</v>
      </c>
      <c r="DB20" s="6"/>
    </row>
    <row r="21" spans="1:106" ht="12.75" customHeight="1" thickBot="1" x14ac:dyDescent="0.25">
      <c r="A21" s="22"/>
      <c r="B21" s="42"/>
      <c r="C21" s="41"/>
      <c r="D21" s="40">
        <v>440010210</v>
      </c>
      <c r="E21" s="36"/>
      <c r="F21" s="39">
        <v>440</v>
      </c>
      <c r="G21" s="38">
        <v>104</v>
      </c>
      <c r="H21" s="37" t="s">
        <v>117</v>
      </c>
      <c r="I21" s="33" t="s">
        <v>6</v>
      </c>
      <c r="J21" s="33">
        <v>340</v>
      </c>
      <c r="K21" s="36"/>
      <c r="L21" s="35">
        <v>1000000</v>
      </c>
      <c r="M21" s="34">
        <v>10000</v>
      </c>
      <c r="N21" s="34"/>
      <c r="O21" s="34"/>
      <c r="P21" s="33">
        <v>500</v>
      </c>
      <c r="Q21" s="32"/>
      <c r="R21" s="45">
        <f t="shared" si="1"/>
        <v>0</v>
      </c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0"/>
      <c r="AI21" s="29">
        <v>0</v>
      </c>
      <c r="AJ21" s="29"/>
      <c r="AK21" s="29">
        <v>0</v>
      </c>
      <c r="AL21" s="29">
        <v>0</v>
      </c>
      <c r="AM21" s="29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29">
        <v>0</v>
      </c>
      <c r="BE21" s="29">
        <v>0</v>
      </c>
      <c r="BF21" s="29">
        <v>0</v>
      </c>
      <c r="BG21" s="29">
        <v>0</v>
      </c>
      <c r="BH21" s="29">
        <v>0</v>
      </c>
      <c r="BI21" s="29">
        <v>0</v>
      </c>
      <c r="BJ21" s="29">
        <v>0</v>
      </c>
      <c r="BK21" s="29">
        <v>0</v>
      </c>
      <c r="BL21" s="29">
        <v>0</v>
      </c>
      <c r="BM21" s="29">
        <v>0</v>
      </c>
      <c r="BN21" s="29">
        <v>0</v>
      </c>
      <c r="BO21" s="29">
        <v>0</v>
      </c>
      <c r="BP21" s="29">
        <v>0</v>
      </c>
      <c r="BQ21" s="29">
        <v>0</v>
      </c>
      <c r="BR21" s="29">
        <v>0</v>
      </c>
      <c r="BS21" s="29">
        <v>60000</v>
      </c>
      <c r="BT21" s="29">
        <v>15000</v>
      </c>
      <c r="BU21" s="29">
        <v>15000</v>
      </c>
      <c r="BV21" s="29">
        <v>15000</v>
      </c>
      <c r="BW21" s="29">
        <v>15000</v>
      </c>
      <c r="BX21" s="29">
        <v>60000</v>
      </c>
      <c r="BY21" s="29">
        <v>15000</v>
      </c>
      <c r="BZ21" s="29">
        <v>15000</v>
      </c>
      <c r="CA21" s="29">
        <v>15000</v>
      </c>
      <c r="CB21" s="29">
        <v>15000</v>
      </c>
      <c r="CC21" s="29">
        <v>6</v>
      </c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>
        <v>5000</v>
      </c>
      <c r="CQ21" s="29">
        <v>5000</v>
      </c>
      <c r="CR21" s="29">
        <v>5000</v>
      </c>
      <c r="CS21" s="29">
        <v>5000</v>
      </c>
      <c r="CT21" s="29">
        <v>5000</v>
      </c>
      <c r="CU21" s="29">
        <v>5000</v>
      </c>
      <c r="CV21" s="29">
        <v>5000</v>
      </c>
      <c r="CW21" s="29">
        <v>5000</v>
      </c>
      <c r="CX21" s="29">
        <v>5000</v>
      </c>
      <c r="CY21" s="29">
        <v>5000</v>
      </c>
      <c r="CZ21" s="29">
        <v>5000</v>
      </c>
      <c r="DA21" s="29">
        <v>5000</v>
      </c>
      <c r="DB21" s="6"/>
    </row>
    <row r="22" spans="1:106" ht="12.75" customHeight="1" thickBot="1" x14ac:dyDescent="0.25">
      <c r="A22" s="22"/>
      <c r="B22" s="42"/>
      <c r="C22" s="41"/>
      <c r="D22" s="40">
        <v>440010210</v>
      </c>
      <c r="E22" s="36"/>
      <c r="F22" s="39">
        <v>440</v>
      </c>
      <c r="G22" s="38">
        <v>104</v>
      </c>
      <c r="H22" s="37" t="s">
        <v>117</v>
      </c>
      <c r="I22" s="33" t="s">
        <v>8</v>
      </c>
      <c r="J22" s="33">
        <v>290</v>
      </c>
      <c r="K22" s="36"/>
      <c r="L22" s="35">
        <v>1000025</v>
      </c>
      <c r="M22" s="34">
        <v>10000</v>
      </c>
      <c r="N22" s="34"/>
      <c r="O22" s="34"/>
      <c r="P22" s="33">
        <v>500</v>
      </c>
      <c r="Q22" s="32"/>
      <c r="R22" s="45">
        <f t="shared" si="1"/>
        <v>0</v>
      </c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0"/>
      <c r="AI22" s="29">
        <v>0</v>
      </c>
      <c r="AJ22" s="29"/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9">
        <v>0</v>
      </c>
      <c r="BK22" s="29">
        <v>0</v>
      </c>
      <c r="BL22" s="29">
        <v>0</v>
      </c>
      <c r="BM22" s="29">
        <v>0</v>
      </c>
      <c r="BN22" s="29">
        <v>0</v>
      </c>
      <c r="BO22" s="29">
        <v>0</v>
      </c>
      <c r="BP22" s="29">
        <v>0</v>
      </c>
      <c r="BQ22" s="29">
        <v>0</v>
      </c>
      <c r="BR22" s="29">
        <v>0</v>
      </c>
      <c r="BS22" s="29">
        <v>6000</v>
      </c>
      <c r="BT22" s="29">
        <v>4000</v>
      </c>
      <c r="BU22" s="29">
        <v>2000</v>
      </c>
      <c r="BV22" s="29">
        <v>0</v>
      </c>
      <c r="BW22" s="29">
        <v>0</v>
      </c>
      <c r="BX22" s="29">
        <v>6000</v>
      </c>
      <c r="BY22" s="29">
        <v>4000</v>
      </c>
      <c r="BZ22" s="29">
        <v>2000</v>
      </c>
      <c r="CA22" s="29">
        <v>0</v>
      </c>
      <c r="CB22" s="29">
        <v>0</v>
      </c>
      <c r="CC22" s="29">
        <v>6</v>
      </c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>
        <v>4000</v>
      </c>
      <c r="CQ22" s="29">
        <v>0</v>
      </c>
      <c r="CR22" s="29">
        <v>0</v>
      </c>
      <c r="CS22" s="29">
        <v>2000</v>
      </c>
      <c r="CT22" s="29">
        <v>0</v>
      </c>
      <c r="CU22" s="29">
        <v>0</v>
      </c>
      <c r="CV22" s="29">
        <v>0</v>
      </c>
      <c r="CW22" s="29">
        <v>0</v>
      </c>
      <c r="CX22" s="29">
        <v>0</v>
      </c>
      <c r="CY22" s="29">
        <v>0</v>
      </c>
      <c r="CZ22" s="29">
        <v>0</v>
      </c>
      <c r="DA22" s="29">
        <v>0</v>
      </c>
      <c r="DB22" s="6"/>
    </row>
    <row r="23" spans="1:106" ht="12.75" customHeight="1" thickBot="1" x14ac:dyDescent="0.25">
      <c r="A23" s="22"/>
      <c r="B23" s="42"/>
      <c r="C23" s="41"/>
      <c r="D23" s="40">
        <v>440010210</v>
      </c>
      <c r="E23" s="36"/>
      <c r="F23" s="39">
        <v>440</v>
      </c>
      <c r="G23" s="38">
        <v>104</v>
      </c>
      <c r="H23" s="37" t="s">
        <v>117</v>
      </c>
      <c r="I23" s="33" t="s">
        <v>12</v>
      </c>
      <c r="J23" s="33">
        <v>290</v>
      </c>
      <c r="K23" s="36"/>
      <c r="L23" s="35">
        <v>1000026</v>
      </c>
      <c r="M23" s="34">
        <v>10000</v>
      </c>
      <c r="N23" s="34"/>
      <c r="O23" s="34"/>
      <c r="P23" s="33">
        <v>500</v>
      </c>
      <c r="Q23" s="32"/>
      <c r="R23" s="45">
        <f t="shared" si="1"/>
        <v>0</v>
      </c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0"/>
      <c r="AI23" s="29">
        <v>0</v>
      </c>
      <c r="AJ23" s="29"/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29">
        <v>0</v>
      </c>
      <c r="BE23" s="29">
        <v>0</v>
      </c>
      <c r="BF23" s="29">
        <v>0</v>
      </c>
      <c r="BG23" s="29">
        <v>0</v>
      </c>
      <c r="BH23" s="29">
        <v>0</v>
      </c>
      <c r="BI23" s="29">
        <v>0</v>
      </c>
      <c r="BJ23" s="29">
        <v>0</v>
      </c>
      <c r="BK23" s="29">
        <v>0</v>
      </c>
      <c r="BL23" s="29">
        <v>0</v>
      </c>
      <c r="BM23" s="29">
        <v>0</v>
      </c>
      <c r="BN23" s="29">
        <v>0</v>
      </c>
      <c r="BO23" s="29">
        <v>0</v>
      </c>
      <c r="BP23" s="29">
        <v>0</v>
      </c>
      <c r="BQ23" s="29">
        <v>0</v>
      </c>
      <c r="BR23" s="29">
        <v>0</v>
      </c>
      <c r="BS23" s="29">
        <v>7000</v>
      </c>
      <c r="BT23" s="29">
        <v>3500</v>
      </c>
      <c r="BU23" s="29">
        <v>2500</v>
      </c>
      <c r="BV23" s="29">
        <v>1000</v>
      </c>
      <c r="BW23" s="29">
        <v>0</v>
      </c>
      <c r="BX23" s="29">
        <v>7000</v>
      </c>
      <c r="BY23" s="29">
        <v>3500</v>
      </c>
      <c r="BZ23" s="29">
        <v>2500</v>
      </c>
      <c r="CA23" s="29">
        <v>1000</v>
      </c>
      <c r="CB23" s="29">
        <v>0</v>
      </c>
      <c r="CC23" s="29">
        <v>6</v>
      </c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>
        <v>3500</v>
      </c>
      <c r="CQ23" s="29">
        <v>0</v>
      </c>
      <c r="CR23" s="29">
        <v>0</v>
      </c>
      <c r="CS23" s="29">
        <v>2500</v>
      </c>
      <c r="CT23" s="29">
        <v>0</v>
      </c>
      <c r="CU23" s="29">
        <v>0</v>
      </c>
      <c r="CV23" s="29">
        <v>1000</v>
      </c>
      <c r="CW23" s="29">
        <v>0</v>
      </c>
      <c r="CX23" s="29">
        <v>0</v>
      </c>
      <c r="CY23" s="29">
        <v>0</v>
      </c>
      <c r="CZ23" s="29">
        <v>0</v>
      </c>
      <c r="DA23" s="29">
        <v>0</v>
      </c>
      <c r="DB23" s="6"/>
    </row>
    <row r="24" spans="1:106" ht="12.75" customHeight="1" thickBot="1" x14ac:dyDescent="0.25">
      <c r="A24" s="22"/>
      <c r="B24" s="42"/>
      <c r="C24" s="41"/>
      <c r="D24" s="40">
        <v>440010210</v>
      </c>
      <c r="E24" s="36"/>
      <c r="F24" s="39">
        <v>440</v>
      </c>
      <c r="G24" s="38">
        <v>104</v>
      </c>
      <c r="H24" s="37" t="s">
        <v>117</v>
      </c>
      <c r="I24" s="33" t="s">
        <v>12</v>
      </c>
      <c r="J24" s="33">
        <v>290</v>
      </c>
      <c r="K24" s="36"/>
      <c r="L24" s="35">
        <v>1000027</v>
      </c>
      <c r="M24" s="34">
        <v>10000</v>
      </c>
      <c r="N24" s="34"/>
      <c r="O24" s="34"/>
      <c r="P24" s="33">
        <v>500</v>
      </c>
      <c r="Q24" s="32"/>
      <c r="R24" s="45">
        <f t="shared" si="1"/>
        <v>0</v>
      </c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0"/>
      <c r="AI24" s="29">
        <v>0</v>
      </c>
      <c r="AJ24" s="29"/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9">
        <v>0</v>
      </c>
      <c r="BN24" s="29">
        <v>0</v>
      </c>
      <c r="BO24" s="29">
        <v>0</v>
      </c>
      <c r="BP24" s="29">
        <v>0</v>
      </c>
      <c r="BQ24" s="29">
        <v>0</v>
      </c>
      <c r="BR24" s="29">
        <v>0</v>
      </c>
      <c r="BS24" s="29">
        <v>2000</v>
      </c>
      <c r="BT24" s="29">
        <v>2000</v>
      </c>
      <c r="BU24" s="29">
        <v>0</v>
      </c>
      <c r="BV24" s="29">
        <v>0</v>
      </c>
      <c r="BW24" s="29">
        <v>0</v>
      </c>
      <c r="BX24" s="29">
        <v>2000</v>
      </c>
      <c r="BY24" s="29">
        <v>2000</v>
      </c>
      <c r="BZ24" s="29">
        <v>0</v>
      </c>
      <c r="CA24" s="29">
        <v>0</v>
      </c>
      <c r="CB24" s="29">
        <v>0</v>
      </c>
      <c r="CC24" s="29">
        <v>6</v>
      </c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>
        <v>2000</v>
      </c>
      <c r="CQ24" s="29">
        <v>0</v>
      </c>
      <c r="CR24" s="29">
        <v>0</v>
      </c>
      <c r="CS24" s="29">
        <v>0</v>
      </c>
      <c r="CT24" s="29">
        <v>0</v>
      </c>
      <c r="CU24" s="29">
        <v>0</v>
      </c>
      <c r="CV24" s="29">
        <v>0</v>
      </c>
      <c r="CW24" s="29">
        <v>0</v>
      </c>
      <c r="CX24" s="29">
        <v>0</v>
      </c>
      <c r="CY24" s="29">
        <v>0</v>
      </c>
      <c r="CZ24" s="29">
        <v>0</v>
      </c>
      <c r="DA24" s="29">
        <v>0</v>
      </c>
      <c r="DB24" s="6"/>
    </row>
    <row r="25" spans="1:106" ht="12.75" customHeight="1" thickBot="1" x14ac:dyDescent="0.25">
      <c r="A25" s="22"/>
      <c r="B25" s="42"/>
      <c r="C25" s="41"/>
      <c r="D25" s="40">
        <v>440010210</v>
      </c>
      <c r="E25" s="36"/>
      <c r="F25" s="39">
        <v>440</v>
      </c>
      <c r="G25" s="38">
        <v>104</v>
      </c>
      <c r="H25" s="37" t="s">
        <v>4</v>
      </c>
      <c r="I25" s="33" t="s">
        <v>3</v>
      </c>
      <c r="J25" s="33">
        <v>251</v>
      </c>
      <c r="K25" s="36"/>
      <c r="L25" s="35">
        <v>1012701</v>
      </c>
      <c r="M25" s="34">
        <v>10000</v>
      </c>
      <c r="N25" s="34"/>
      <c r="O25" s="34"/>
      <c r="P25" s="33">
        <v>0</v>
      </c>
      <c r="Q25" s="32"/>
      <c r="R25" s="45">
        <f t="shared" si="1"/>
        <v>0</v>
      </c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0"/>
      <c r="AI25" s="29">
        <v>0</v>
      </c>
      <c r="AJ25" s="29"/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0</v>
      </c>
      <c r="BH25" s="29">
        <v>0</v>
      </c>
      <c r="BI25" s="29">
        <v>0</v>
      </c>
      <c r="BJ25" s="29">
        <v>0</v>
      </c>
      <c r="BK25" s="29">
        <v>0</v>
      </c>
      <c r="BL25" s="29">
        <v>0</v>
      </c>
      <c r="BM25" s="29">
        <v>0</v>
      </c>
      <c r="BN25" s="29">
        <v>0</v>
      </c>
      <c r="BO25" s="29">
        <v>0</v>
      </c>
      <c r="BP25" s="29">
        <v>0</v>
      </c>
      <c r="BQ25" s="29">
        <v>0</v>
      </c>
      <c r="BR25" s="29">
        <v>0</v>
      </c>
      <c r="BS25" s="29">
        <v>52000</v>
      </c>
      <c r="BT25" s="29">
        <v>12999</v>
      </c>
      <c r="BU25" s="29">
        <v>12999</v>
      </c>
      <c r="BV25" s="29">
        <v>12999</v>
      </c>
      <c r="BW25" s="29">
        <v>13003</v>
      </c>
      <c r="BX25" s="29">
        <v>52000</v>
      </c>
      <c r="BY25" s="29">
        <v>12999</v>
      </c>
      <c r="BZ25" s="29">
        <v>12999</v>
      </c>
      <c r="CA25" s="29">
        <v>12999</v>
      </c>
      <c r="CB25" s="29">
        <v>13003</v>
      </c>
      <c r="CC25" s="29">
        <v>6</v>
      </c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>
        <v>4333</v>
      </c>
      <c r="CQ25" s="29">
        <v>4333</v>
      </c>
      <c r="CR25" s="29">
        <v>4333</v>
      </c>
      <c r="CS25" s="29">
        <v>4333</v>
      </c>
      <c r="CT25" s="29">
        <v>4333</v>
      </c>
      <c r="CU25" s="29">
        <v>4333</v>
      </c>
      <c r="CV25" s="29">
        <v>4333</v>
      </c>
      <c r="CW25" s="29">
        <v>4333</v>
      </c>
      <c r="CX25" s="29">
        <v>4333</v>
      </c>
      <c r="CY25" s="29">
        <v>4333</v>
      </c>
      <c r="CZ25" s="29">
        <v>4333</v>
      </c>
      <c r="DA25" s="29">
        <v>4337</v>
      </c>
      <c r="DB25" s="6"/>
    </row>
    <row r="26" spans="1:106" ht="12.75" customHeight="1" thickBot="1" x14ac:dyDescent="0.25">
      <c r="A26" s="22"/>
      <c r="B26" s="42"/>
      <c r="C26" s="41"/>
      <c r="D26" s="40">
        <v>440010210</v>
      </c>
      <c r="E26" s="36"/>
      <c r="F26" s="39">
        <v>440</v>
      </c>
      <c r="G26" s="38">
        <v>104</v>
      </c>
      <c r="H26" s="37" t="s">
        <v>4</v>
      </c>
      <c r="I26" s="33" t="s">
        <v>3</v>
      </c>
      <c r="J26" s="33">
        <v>251</v>
      </c>
      <c r="K26" s="36"/>
      <c r="L26" s="35">
        <v>1012702</v>
      </c>
      <c r="M26" s="34">
        <v>10000</v>
      </c>
      <c r="N26" s="34"/>
      <c r="O26" s="34"/>
      <c r="P26" s="33">
        <v>0</v>
      </c>
      <c r="Q26" s="32"/>
      <c r="R26" s="45">
        <f t="shared" si="1"/>
        <v>0</v>
      </c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0"/>
      <c r="AI26" s="29">
        <v>0</v>
      </c>
      <c r="AJ26" s="29"/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63000</v>
      </c>
      <c r="BT26" s="29">
        <v>15750</v>
      </c>
      <c r="BU26" s="29">
        <v>15750</v>
      </c>
      <c r="BV26" s="29">
        <v>15750</v>
      </c>
      <c r="BW26" s="29">
        <v>15750</v>
      </c>
      <c r="BX26" s="29">
        <v>63000</v>
      </c>
      <c r="BY26" s="29">
        <v>15750</v>
      </c>
      <c r="BZ26" s="29">
        <v>15750</v>
      </c>
      <c r="CA26" s="29">
        <v>15750</v>
      </c>
      <c r="CB26" s="29">
        <v>15750</v>
      </c>
      <c r="CC26" s="29">
        <v>6</v>
      </c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>
        <v>5250</v>
      </c>
      <c r="CQ26" s="29">
        <v>5250</v>
      </c>
      <c r="CR26" s="29">
        <v>5250</v>
      </c>
      <c r="CS26" s="29">
        <v>5250</v>
      </c>
      <c r="CT26" s="29">
        <v>5250</v>
      </c>
      <c r="CU26" s="29">
        <v>5250</v>
      </c>
      <c r="CV26" s="29">
        <v>5250</v>
      </c>
      <c r="CW26" s="29">
        <v>5250</v>
      </c>
      <c r="CX26" s="29">
        <v>5250</v>
      </c>
      <c r="CY26" s="29">
        <v>5250</v>
      </c>
      <c r="CZ26" s="29">
        <v>5250</v>
      </c>
      <c r="DA26" s="29">
        <v>5250</v>
      </c>
      <c r="DB26" s="6"/>
    </row>
    <row r="27" spans="1:106" ht="12.75" customHeight="1" thickBot="1" x14ac:dyDescent="0.25">
      <c r="A27" s="22"/>
      <c r="B27" s="42"/>
      <c r="C27" s="41"/>
      <c r="D27" s="40">
        <v>440010210</v>
      </c>
      <c r="E27" s="36"/>
      <c r="F27" s="39">
        <v>440</v>
      </c>
      <c r="G27" s="38">
        <v>104</v>
      </c>
      <c r="H27" s="37" t="s">
        <v>4</v>
      </c>
      <c r="I27" s="33" t="s">
        <v>3</v>
      </c>
      <c r="J27" s="33">
        <v>251</v>
      </c>
      <c r="K27" s="36"/>
      <c r="L27" s="35">
        <v>1012703</v>
      </c>
      <c r="M27" s="34">
        <v>10000</v>
      </c>
      <c r="N27" s="34"/>
      <c r="O27" s="34"/>
      <c r="P27" s="33">
        <v>0</v>
      </c>
      <c r="Q27" s="32"/>
      <c r="R27" s="45">
        <f t="shared" si="1"/>
        <v>0</v>
      </c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0"/>
      <c r="AI27" s="29">
        <v>0</v>
      </c>
      <c r="AJ27" s="29"/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20000</v>
      </c>
      <c r="BT27" s="29">
        <v>4998</v>
      </c>
      <c r="BU27" s="29">
        <v>4998</v>
      </c>
      <c r="BV27" s="29">
        <v>4998</v>
      </c>
      <c r="BW27" s="29">
        <v>5006</v>
      </c>
      <c r="BX27" s="29">
        <v>20000</v>
      </c>
      <c r="BY27" s="29">
        <v>4998</v>
      </c>
      <c r="BZ27" s="29">
        <v>4998</v>
      </c>
      <c r="CA27" s="29">
        <v>4998</v>
      </c>
      <c r="CB27" s="29">
        <v>5006</v>
      </c>
      <c r="CC27" s="29">
        <v>6</v>
      </c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>
        <v>1666</v>
      </c>
      <c r="CQ27" s="29">
        <v>1666</v>
      </c>
      <c r="CR27" s="29">
        <v>1666</v>
      </c>
      <c r="CS27" s="29">
        <v>1666</v>
      </c>
      <c r="CT27" s="29">
        <v>1666</v>
      </c>
      <c r="CU27" s="29">
        <v>1666</v>
      </c>
      <c r="CV27" s="29">
        <v>1666</v>
      </c>
      <c r="CW27" s="29">
        <v>1666</v>
      </c>
      <c r="CX27" s="29">
        <v>1666</v>
      </c>
      <c r="CY27" s="29">
        <v>1666</v>
      </c>
      <c r="CZ27" s="29">
        <v>1666</v>
      </c>
      <c r="DA27" s="29">
        <v>1674</v>
      </c>
      <c r="DB27" s="6"/>
    </row>
    <row r="28" spans="1:106" ht="12.75" customHeight="1" thickBot="1" x14ac:dyDescent="0.25">
      <c r="A28" s="22"/>
      <c r="B28" s="42"/>
      <c r="C28" s="41"/>
      <c r="D28" s="40">
        <v>440010210</v>
      </c>
      <c r="E28" s="36"/>
      <c r="F28" s="39">
        <v>440</v>
      </c>
      <c r="G28" s="38">
        <v>107</v>
      </c>
      <c r="H28" s="37" t="s">
        <v>4</v>
      </c>
      <c r="I28" s="33" t="s">
        <v>3</v>
      </c>
      <c r="J28" s="33">
        <v>251</v>
      </c>
      <c r="K28" s="36"/>
      <c r="L28" s="91" t="s">
        <v>127</v>
      </c>
      <c r="M28" s="34">
        <v>10000</v>
      </c>
      <c r="N28" s="34"/>
      <c r="O28" s="34"/>
      <c r="P28" s="33">
        <v>0</v>
      </c>
      <c r="Q28" s="32"/>
      <c r="R28" s="45">
        <f t="shared" si="1"/>
        <v>0</v>
      </c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0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6"/>
    </row>
    <row r="29" spans="1:106" ht="12.75" customHeight="1" thickBot="1" x14ac:dyDescent="0.25">
      <c r="A29" s="22"/>
      <c r="B29" s="42"/>
      <c r="C29" s="41"/>
      <c r="D29" s="40">
        <v>440010210</v>
      </c>
      <c r="E29" s="36"/>
      <c r="F29" s="39">
        <v>440</v>
      </c>
      <c r="G29" s="38">
        <v>111</v>
      </c>
      <c r="H29" s="37" t="s">
        <v>11</v>
      </c>
      <c r="I29" s="33" t="s">
        <v>10</v>
      </c>
      <c r="J29" s="33">
        <v>290</v>
      </c>
      <c r="K29" s="36"/>
      <c r="L29" s="35">
        <v>1000000</v>
      </c>
      <c r="M29" s="34">
        <v>10000</v>
      </c>
      <c r="N29" s="34"/>
      <c r="O29" s="34"/>
      <c r="P29" s="33">
        <v>0</v>
      </c>
      <c r="Q29" s="32"/>
      <c r="R29" s="45">
        <f t="shared" si="1"/>
        <v>0</v>
      </c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0"/>
      <c r="AI29" s="29">
        <v>0</v>
      </c>
      <c r="AJ29" s="29"/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9">
        <v>0</v>
      </c>
      <c r="BN29" s="29">
        <v>0</v>
      </c>
      <c r="BO29" s="29">
        <v>0</v>
      </c>
      <c r="BP29" s="29">
        <v>0</v>
      </c>
      <c r="BQ29" s="29">
        <v>0</v>
      </c>
      <c r="BR29" s="29">
        <v>0</v>
      </c>
      <c r="BS29" s="29">
        <v>9000</v>
      </c>
      <c r="BT29" s="29">
        <v>3000</v>
      </c>
      <c r="BU29" s="29">
        <v>3000</v>
      </c>
      <c r="BV29" s="29">
        <v>3000</v>
      </c>
      <c r="BW29" s="29">
        <v>0</v>
      </c>
      <c r="BX29" s="29">
        <v>9000</v>
      </c>
      <c r="BY29" s="29">
        <v>3000</v>
      </c>
      <c r="BZ29" s="29">
        <v>3000</v>
      </c>
      <c r="CA29" s="29">
        <v>3000</v>
      </c>
      <c r="CB29" s="29">
        <v>0</v>
      </c>
      <c r="CC29" s="29">
        <v>6</v>
      </c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>
        <v>1000</v>
      </c>
      <c r="CQ29" s="29">
        <v>1000</v>
      </c>
      <c r="CR29" s="29">
        <v>1000</v>
      </c>
      <c r="CS29" s="29">
        <v>1000</v>
      </c>
      <c r="CT29" s="29">
        <v>1000</v>
      </c>
      <c r="CU29" s="29">
        <v>1000</v>
      </c>
      <c r="CV29" s="29">
        <v>1000</v>
      </c>
      <c r="CW29" s="29">
        <v>1000</v>
      </c>
      <c r="CX29" s="29">
        <v>1000</v>
      </c>
      <c r="CY29" s="29">
        <v>0</v>
      </c>
      <c r="CZ29" s="29">
        <v>0</v>
      </c>
      <c r="DA29" s="29">
        <v>0</v>
      </c>
      <c r="DB29" s="6"/>
    </row>
    <row r="30" spans="1:106" ht="12.75" customHeight="1" thickBot="1" x14ac:dyDescent="0.25">
      <c r="A30" s="22"/>
      <c r="B30" s="42"/>
      <c r="C30" s="41"/>
      <c r="D30" s="40">
        <v>440010210</v>
      </c>
      <c r="E30" s="36"/>
      <c r="F30" s="39">
        <v>440</v>
      </c>
      <c r="G30" s="38">
        <v>113</v>
      </c>
      <c r="H30" s="94">
        <v>9902000</v>
      </c>
      <c r="I30" s="96">
        <v>244</v>
      </c>
      <c r="J30" s="33">
        <v>226</v>
      </c>
      <c r="K30" s="36"/>
      <c r="L30" s="115" t="s">
        <v>133</v>
      </c>
      <c r="M30" s="34">
        <v>10000</v>
      </c>
      <c r="N30" s="34"/>
      <c r="O30" s="34"/>
      <c r="P30" s="33">
        <v>0</v>
      </c>
      <c r="Q30" s="32"/>
      <c r="R30" s="45">
        <f t="shared" si="1"/>
        <v>10000</v>
      </c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>
        <v>10000</v>
      </c>
      <c r="AE30" s="31"/>
      <c r="AF30" s="31"/>
      <c r="AG30" s="31"/>
      <c r="AH30" s="30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6"/>
    </row>
    <row r="31" spans="1:106" ht="12.75" customHeight="1" thickBot="1" x14ac:dyDescent="0.25">
      <c r="A31" s="22"/>
      <c r="B31" s="42"/>
      <c r="C31" s="41"/>
      <c r="D31" s="40">
        <v>440010210</v>
      </c>
      <c r="E31" s="36"/>
      <c r="F31" s="39">
        <v>440</v>
      </c>
      <c r="G31" s="38">
        <v>203</v>
      </c>
      <c r="H31" s="90">
        <v>4515118</v>
      </c>
      <c r="I31" s="33" t="s">
        <v>9</v>
      </c>
      <c r="J31" s="33">
        <v>211</v>
      </c>
      <c r="K31" s="36"/>
      <c r="L31" s="35">
        <v>3000600</v>
      </c>
      <c r="M31" s="34">
        <v>10006</v>
      </c>
      <c r="N31" s="34"/>
      <c r="O31" s="34"/>
      <c r="P31" s="33">
        <v>500</v>
      </c>
      <c r="Q31" s="32"/>
      <c r="R31" s="45">
        <f t="shared" si="1"/>
        <v>0</v>
      </c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0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6"/>
    </row>
    <row r="32" spans="1:106" ht="12.75" customHeight="1" thickBot="1" x14ac:dyDescent="0.25">
      <c r="A32" s="22"/>
      <c r="B32" s="42"/>
      <c r="C32" s="41"/>
      <c r="D32" s="40">
        <v>440010210</v>
      </c>
      <c r="E32" s="36"/>
      <c r="F32" s="39">
        <v>440</v>
      </c>
      <c r="G32" s="38">
        <v>203</v>
      </c>
      <c r="H32" s="90">
        <v>4515118</v>
      </c>
      <c r="I32" s="33" t="s">
        <v>9</v>
      </c>
      <c r="J32" s="33">
        <v>213</v>
      </c>
      <c r="K32" s="36"/>
      <c r="L32" s="35">
        <v>3000600</v>
      </c>
      <c r="M32" s="34">
        <v>10006</v>
      </c>
      <c r="N32" s="34"/>
      <c r="O32" s="34"/>
      <c r="P32" s="33">
        <v>500</v>
      </c>
      <c r="Q32" s="32"/>
      <c r="R32" s="45">
        <f t="shared" si="1"/>
        <v>0</v>
      </c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0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6"/>
    </row>
    <row r="33" spans="1:106" ht="12.75" customHeight="1" thickBot="1" x14ac:dyDescent="0.25">
      <c r="A33" s="22"/>
      <c r="B33" s="42"/>
      <c r="C33" s="41"/>
      <c r="D33" s="40">
        <v>440010210</v>
      </c>
      <c r="E33" s="36"/>
      <c r="F33" s="39">
        <v>440</v>
      </c>
      <c r="G33" s="38">
        <v>203</v>
      </c>
      <c r="H33" s="90">
        <v>4515118</v>
      </c>
      <c r="I33" s="33" t="s">
        <v>9</v>
      </c>
      <c r="J33" s="33">
        <v>226</v>
      </c>
      <c r="K33" s="36"/>
      <c r="L33" s="35">
        <v>3000600</v>
      </c>
      <c r="M33" s="34">
        <v>10006</v>
      </c>
      <c r="N33" s="34"/>
      <c r="O33" s="34"/>
      <c r="P33" s="33">
        <v>500</v>
      </c>
      <c r="Q33" s="32"/>
      <c r="R33" s="45">
        <f t="shared" si="1"/>
        <v>0</v>
      </c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0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6"/>
    </row>
    <row r="34" spans="1:106" ht="12.75" customHeight="1" thickBot="1" x14ac:dyDescent="0.25">
      <c r="A34" s="22"/>
      <c r="B34" s="42"/>
      <c r="C34" s="41"/>
      <c r="D34" s="40">
        <v>440010210</v>
      </c>
      <c r="E34" s="36"/>
      <c r="F34" s="39">
        <v>440</v>
      </c>
      <c r="G34" s="38">
        <v>203</v>
      </c>
      <c r="H34" s="90">
        <v>4515118</v>
      </c>
      <c r="I34" s="33" t="s">
        <v>9</v>
      </c>
      <c r="J34" s="33">
        <v>340</v>
      </c>
      <c r="K34" s="36"/>
      <c r="L34" s="35">
        <v>3000600</v>
      </c>
      <c r="M34" s="34">
        <v>10006</v>
      </c>
      <c r="N34" s="34"/>
      <c r="O34" s="34"/>
      <c r="P34" s="33">
        <v>500</v>
      </c>
      <c r="Q34" s="32"/>
      <c r="R34" s="45">
        <f t="shared" si="1"/>
        <v>0</v>
      </c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0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6"/>
    </row>
    <row r="35" spans="1:106" ht="12.75" customHeight="1" thickBot="1" x14ac:dyDescent="0.25">
      <c r="A35" s="22"/>
      <c r="B35" s="42"/>
      <c r="C35" s="41"/>
      <c r="D35" s="40">
        <v>440010210</v>
      </c>
      <c r="E35" s="36"/>
      <c r="F35" s="39">
        <v>440</v>
      </c>
      <c r="G35" s="38">
        <v>309</v>
      </c>
      <c r="H35" s="37" t="s">
        <v>4</v>
      </c>
      <c r="I35" s="33" t="s">
        <v>3</v>
      </c>
      <c r="J35" s="33">
        <v>251</v>
      </c>
      <c r="K35" s="36"/>
      <c r="L35" s="35">
        <v>1000000</v>
      </c>
      <c r="M35" s="34">
        <v>10000</v>
      </c>
      <c r="N35" s="34"/>
      <c r="O35" s="34"/>
      <c r="P35" s="33">
        <v>0</v>
      </c>
      <c r="Q35" s="32"/>
      <c r="R35" s="45">
        <f t="shared" si="1"/>
        <v>0</v>
      </c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0"/>
      <c r="AI35" s="29">
        <v>0</v>
      </c>
      <c r="AJ35" s="29"/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0</v>
      </c>
      <c r="BJ35" s="29">
        <v>0</v>
      </c>
      <c r="BK35" s="29">
        <v>0</v>
      </c>
      <c r="BL35" s="29">
        <v>0</v>
      </c>
      <c r="BM35" s="29">
        <v>0</v>
      </c>
      <c r="BN35" s="29">
        <v>0</v>
      </c>
      <c r="BO35" s="29">
        <v>0</v>
      </c>
      <c r="BP35" s="29">
        <v>0</v>
      </c>
      <c r="BQ35" s="29">
        <v>0</v>
      </c>
      <c r="BR35" s="29">
        <v>0</v>
      </c>
      <c r="BS35" s="29">
        <v>196000</v>
      </c>
      <c r="BT35" s="29">
        <v>48999</v>
      </c>
      <c r="BU35" s="29">
        <v>48999</v>
      </c>
      <c r="BV35" s="29">
        <v>48999</v>
      </c>
      <c r="BW35" s="29">
        <v>49003</v>
      </c>
      <c r="BX35" s="29">
        <v>196000</v>
      </c>
      <c r="BY35" s="29">
        <v>48999</v>
      </c>
      <c r="BZ35" s="29">
        <v>48999</v>
      </c>
      <c r="CA35" s="29">
        <v>48999</v>
      </c>
      <c r="CB35" s="29">
        <v>49003</v>
      </c>
      <c r="CC35" s="29">
        <v>6</v>
      </c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>
        <v>16333</v>
      </c>
      <c r="CQ35" s="29">
        <v>16333</v>
      </c>
      <c r="CR35" s="29">
        <v>16333</v>
      </c>
      <c r="CS35" s="29">
        <v>16333</v>
      </c>
      <c r="CT35" s="29">
        <v>16333</v>
      </c>
      <c r="CU35" s="29">
        <v>16333</v>
      </c>
      <c r="CV35" s="29">
        <v>16333</v>
      </c>
      <c r="CW35" s="29">
        <v>16333</v>
      </c>
      <c r="CX35" s="29">
        <v>16333</v>
      </c>
      <c r="CY35" s="29">
        <v>16333</v>
      </c>
      <c r="CZ35" s="29">
        <v>16333</v>
      </c>
      <c r="DA35" s="29">
        <v>16337</v>
      </c>
      <c r="DB35" s="6"/>
    </row>
    <row r="36" spans="1:106" ht="12.75" customHeight="1" thickBot="1" x14ac:dyDescent="0.25">
      <c r="A36" s="22"/>
      <c r="B36" s="42"/>
      <c r="C36" s="41"/>
      <c r="D36" s="40">
        <v>440010210</v>
      </c>
      <c r="E36" s="36"/>
      <c r="F36" s="39">
        <v>440</v>
      </c>
      <c r="G36" s="38">
        <v>310</v>
      </c>
      <c r="H36" s="37" t="s">
        <v>116</v>
      </c>
      <c r="I36" s="33" t="s">
        <v>5</v>
      </c>
      <c r="J36" s="33">
        <v>211</v>
      </c>
      <c r="K36" s="36"/>
      <c r="L36" s="35">
        <v>1000000</v>
      </c>
      <c r="M36" s="34">
        <v>10000</v>
      </c>
      <c r="N36" s="34"/>
      <c r="O36" s="34"/>
      <c r="P36" s="33">
        <v>0</v>
      </c>
      <c r="Q36" s="32"/>
      <c r="R36" s="45">
        <f t="shared" si="1"/>
        <v>0</v>
      </c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0"/>
      <c r="AI36" s="29">
        <v>0</v>
      </c>
      <c r="AJ36" s="29"/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  <c r="BD36" s="29">
        <v>0</v>
      </c>
      <c r="BE36" s="29">
        <v>0</v>
      </c>
      <c r="BF36" s="29">
        <v>0</v>
      </c>
      <c r="BG36" s="29">
        <v>0</v>
      </c>
      <c r="BH36" s="29">
        <v>0</v>
      </c>
      <c r="BI36" s="29">
        <v>0</v>
      </c>
      <c r="BJ36" s="29">
        <v>0</v>
      </c>
      <c r="BK36" s="29">
        <v>0</v>
      </c>
      <c r="BL36" s="29">
        <v>0</v>
      </c>
      <c r="BM36" s="29">
        <v>0</v>
      </c>
      <c r="BN36" s="29">
        <v>0</v>
      </c>
      <c r="BO36" s="29">
        <v>0</v>
      </c>
      <c r="BP36" s="29">
        <v>0</v>
      </c>
      <c r="BQ36" s="29">
        <v>0</v>
      </c>
      <c r="BR36" s="29">
        <v>0</v>
      </c>
      <c r="BS36" s="29">
        <v>148000</v>
      </c>
      <c r="BT36" s="29">
        <v>36000</v>
      </c>
      <c r="BU36" s="29">
        <v>40000</v>
      </c>
      <c r="BV36" s="29">
        <v>36000</v>
      </c>
      <c r="BW36" s="29">
        <v>36000</v>
      </c>
      <c r="BX36" s="29">
        <v>148000</v>
      </c>
      <c r="BY36" s="29">
        <v>36000</v>
      </c>
      <c r="BZ36" s="29">
        <v>40000</v>
      </c>
      <c r="CA36" s="29">
        <v>36000</v>
      </c>
      <c r="CB36" s="29">
        <v>36000</v>
      </c>
      <c r="CC36" s="29">
        <v>6</v>
      </c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>
        <v>12000</v>
      </c>
      <c r="CQ36" s="29">
        <v>12000</v>
      </c>
      <c r="CR36" s="29">
        <v>12000</v>
      </c>
      <c r="CS36" s="29">
        <v>14000</v>
      </c>
      <c r="CT36" s="29">
        <v>14000</v>
      </c>
      <c r="CU36" s="29">
        <v>12000</v>
      </c>
      <c r="CV36" s="29">
        <v>12000</v>
      </c>
      <c r="CW36" s="29">
        <v>12000</v>
      </c>
      <c r="CX36" s="29">
        <v>12000</v>
      </c>
      <c r="CY36" s="29">
        <v>12000</v>
      </c>
      <c r="CZ36" s="29">
        <v>12000</v>
      </c>
      <c r="DA36" s="29">
        <v>12000</v>
      </c>
      <c r="DB36" s="6"/>
    </row>
    <row r="37" spans="1:106" ht="12.75" customHeight="1" thickBot="1" x14ac:dyDescent="0.25">
      <c r="A37" s="22"/>
      <c r="B37" s="42"/>
      <c r="C37" s="41"/>
      <c r="D37" s="40">
        <v>440010210</v>
      </c>
      <c r="E37" s="36"/>
      <c r="F37" s="39">
        <v>440</v>
      </c>
      <c r="G37" s="38">
        <v>310</v>
      </c>
      <c r="H37" s="37" t="s">
        <v>116</v>
      </c>
      <c r="I37" s="33" t="s">
        <v>5</v>
      </c>
      <c r="J37" s="33">
        <v>213</v>
      </c>
      <c r="K37" s="36"/>
      <c r="L37" s="35">
        <v>1000000</v>
      </c>
      <c r="M37" s="34">
        <v>10000</v>
      </c>
      <c r="N37" s="34"/>
      <c r="O37" s="34"/>
      <c r="P37" s="33">
        <v>0</v>
      </c>
      <c r="Q37" s="32"/>
      <c r="R37" s="45">
        <f t="shared" si="1"/>
        <v>0</v>
      </c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0"/>
      <c r="AI37" s="29">
        <v>0</v>
      </c>
      <c r="AJ37" s="29"/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32000</v>
      </c>
      <c r="BT37" s="29">
        <v>10950</v>
      </c>
      <c r="BU37" s="29">
        <v>12250</v>
      </c>
      <c r="BV37" s="29">
        <v>8800</v>
      </c>
      <c r="BW37" s="29">
        <v>0</v>
      </c>
      <c r="BX37" s="29">
        <v>32000</v>
      </c>
      <c r="BY37" s="29">
        <v>10950</v>
      </c>
      <c r="BZ37" s="29">
        <v>12250</v>
      </c>
      <c r="CA37" s="29">
        <v>8800</v>
      </c>
      <c r="CB37" s="29">
        <v>0</v>
      </c>
      <c r="CC37" s="29">
        <v>6</v>
      </c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>
        <v>3650</v>
      </c>
      <c r="CQ37" s="29">
        <v>3650</v>
      </c>
      <c r="CR37" s="29">
        <v>3650</v>
      </c>
      <c r="CS37" s="29">
        <v>4300</v>
      </c>
      <c r="CT37" s="29">
        <v>4300</v>
      </c>
      <c r="CU37" s="29">
        <v>3650</v>
      </c>
      <c r="CV37" s="29">
        <v>3650</v>
      </c>
      <c r="CW37" s="29">
        <v>3650</v>
      </c>
      <c r="CX37" s="29">
        <v>1500</v>
      </c>
      <c r="CY37" s="29">
        <v>0</v>
      </c>
      <c r="CZ37" s="29">
        <v>0</v>
      </c>
      <c r="DA37" s="29">
        <v>0</v>
      </c>
      <c r="DB37" s="6"/>
    </row>
    <row r="38" spans="1:106" ht="12.75" customHeight="1" thickBot="1" x14ac:dyDescent="0.25">
      <c r="A38" s="22"/>
      <c r="B38" s="42"/>
      <c r="C38" s="41"/>
      <c r="D38" s="40">
        <v>440010210</v>
      </c>
      <c r="E38" s="36"/>
      <c r="F38" s="39">
        <v>440</v>
      </c>
      <c r="G38" s="38">
        <v>310</v>
      </c>
      <c r="H38" s="37" t="s">
        <v>116</v>
      </c>
      <c r="I38" s="33" t="s">
        <v>6</v>
      </c>
      <c r="J38" s="33">
        <v>340</v>
      </c>
      <c r="K38" s="36"/>
      <c r="L38" s="35">
        <v>1000000</v>
      </c>
      <c r="M38" s="34">
        <v>10000</v>
      </c>
      <c r="N38" s="34"/>
      <c r="O38" s="34"/>
      <c r="P38" s="33">
        <v>0</v>
      </c>
      <c r="Q38" s="32"/>
      <c r="R38" s="45">
        <f t="shared" si="1"/>
        <v>0</v>
      </c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>
        <v>6000</v>
      </c>
      <c r="AE38" s="31"/>
      <c r="AF38" s="31">
        <v>-2000</v>
      </c>
      <c r="AG38" s="31">
        <v>-2000</v>
      </c>
      <c r="AH38" s="30">
        <v>-2000</v>
      </c>
      <c r="AI38" s="29">
        <v>0</v>
      </c>
      <c r="AJ38" s="29"/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0</v>
      </c>
      <c r="BJ38" s="29">
        <v>0</v>
      </c>
      <c r="BK38" s="29">
        <v>0</v>
      </c>
      <c r="BL38" s="29">
        <v>0</v>
      </c>
      <c r="BM38" s="29">
        <v>0</v>
      </c>
      <c r="BN38" s="29">
        <v>0</v>
      </c>
      <c r="BO38" s="29">
        <v>0</v>
      </c>
      <c r="BP38" s="29">
        <v>0</v>
      </c>
      <c r="BQ38" s="29">
        <v>0</v>
      </c>
      <c r="BR38" s="29">
        <v>0</v>
      </c>
      <c r="BS38" s="29">
        <v>24000</v>
      </c>
      <c r="BT38" s="29">
        <v>6000</v>
      </c>
      <c r="BU38" s="29">
        <v>6000</v>
      </c>
      <c r="BV38" s="29">
        <v>6000</v>
      </c>
      <c r="BW38" s="29">
        <v>6000</v>
      </c>
      <c r="BX38" s="29">
        <v>24000</v>
      </c>
      <c r="BY38" s="29">
        <v>6000</v>
      </c>
      <c r="BZ38" s="29">
        <v>6000</v>
      </c>
      <c r="CA38" s="29">
        <v>6000</v>
      </c>
      <c r="CB38" s="29">
        <v>6000</v>
      </c>
      <c r="CC38" s="29">
        <v>6</v>
      </c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>
        <v>2000</v>
      </c>
      <c r="CQ38" s="29">
        <v>2000</v>
      </c>
      <c r="CR38" s="29">
        <v>2000</v>
      </c>
      <c r="CS38" s="29">
        <v>2000</v>
      </c>
      <c r="CT38" s="29">
        <v>2000</v>
      </c>
      <c r="CU38" s="29">
        <v>2000</v>
      </c>
      <c r="CV38" s="29">
        <v>2000</v>
      </c>
      <c r="CW38" s="29">
        <v>2000</v>
      </c>
      <c r="CX38" s="29">
        <v>2000</v>
      </c>
      <c r="CY38" s="29">
        <v>2000</v>
      </c>
      <c r="CZ38" s="29">
        <v>2000</v>
      </c>
      <c r="DA38" s="29">
        <v>2000</v>
      </c>
      <c r="DB38" s="6"/>
    </row>
    <row r="39" spans="1:106" ht="12.75" customHeight="1" thickBot="1" x14ac:dyDescent="0.25">
      <c r="A39" s="22"/>
      <c r="B39" s="42"/>
      <c r="C39" s="41"/>
      <c r="D39" s="40">
        <v>440010210</v>
      </c>
      <c r="E39" s="36"/>
      <c r="F39" s="39">
        <v>440</v>
      </c>
      <c r="G39" s="97" t="s">
        <v>131</v>
      </c>
      <c r="H39" s="94">
        <v>9902000</v>
      </c>
      <c r="I39" s="96">
        <v>244</v>
      </c>
      <c r="J39" s="33">
        <v>226</v>
      </c>
      <c r="K39" s="36"/>
      <c r="L39" s="93" t="s">
        <v>127</v>
      </c>
      <c r="M39" s="98" t="s">
        <v>130</v>
      </c>
      <c r="N39" s="34"/>
      <c r="O39" s="34"/>
      <c r="P39" s="33">
        <v>0</v>
      </c>
      <c r="Q39" s="32"/>
      <c r="R39" s="45">
        <f t="shared" si="1"/>
        <v>18000</v>
      </c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>
        <v>18000</v>
      </c>
      <c r="AE39" s="31"/>
      <c r="AF39" s="31"/>
      <c r="AG39" s="31"/>
      <c r="AH39" s="30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6"/>
    </row>
    <row r="40" spans="1:106" ht="12.75" customHeight="1" x14ac:dyDescent="0.2">
      <c r="A40" s="22"/>
      <c r="B40" s="42"/>
      <c r="C40" s="41"/>
      <c r="D40" s="40">
        <v>440010210</v>
      </c>
      <c r="E40" s="36"/>
      <c r="F40" s="39">
        <v>440</v>
      </c>
      <c r="G40" s="97" t="s">
        <v>131</v>
      </c>
      <c r="H40" s="94">
        <v>9902000</v>
      </c>
      <c r="I40" s="96">
        <v>244</v>
      </c>
      <c r="J40" s="33">
        <v>340</v>
      </c>
      <c r="K40" s="36"/>
      <c r="L40" s="93" t="s">
        <v>127</v>
      </c>
      <c r="M40" s="98" t="s">
        <v>130</v>
      </c>
      <c r="N40" s="34"/>
      <c r="O40" s="34"/>
      <c r="P40" s="33">
        <v>0</v>
      </c>
      <c r="Q40" s="32"/>
      <c r="R40" s="45">
        <f t="shared" si="1"/>
        <v>2000</v>
      </c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>
        <v>2000</v>
      </c>
      <c r="AE40" s="31"/>
      <c r="AF40" s="31"/>
      <c r="AG40" s="31"/>
      <c r="AH40" s="30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6"/>
    </row>
    <row r="41" spans="1:106" ht="12.75" customHeight="1" x14ac:dyDescent="0.2">
      <c r="A41" s="22"/>
      <c r="B41" s="42"/>
      <c r="C41" s="41"/>
      <c r="D41" s="40">
        <v>440010210</v>
      </c>
      <c r="E41" s="36"/>
      <c r="F41" s="39">
        <v>440</v>
      </c>
      <c r="G41" s="38">
        <v>405</v>
      </c>
      <c r="H41" s="37" t="s">
        <v>115</v>
      </c>
      <c r="I41" s="33" t="s">
        <v>6</v>
      </c>
      <c r="J41" s="33">
        <v>226</v>
      </c>
      <c r="K41" s="36"/>
      <c r="L41" s="35">
        <v>1000000</v>
      </c>
      <c r="M41" s="34">
        <v>10000</v>
      </c>
      <c r="N41" s="34"/>
      <c r="O41" s="34"/>
      <c r="P41" s="33">
        <v>0</v>
      </c>
      <c r="Q41" s="32"/>
      <c r="R41" s="31">
        <f t="shared" ref="R41:R66" si="2">W41+X41+Y41+Z41+AA41+AB41+AC41+AD41+AE41+AF41+AG41+AH41</f>
        <v>0</v>
      </c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0"/>
      <c r="AI41" s="29">
        <v>0</v>
      </c>
      <c r="AJ41" s="29"/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0</v>
      </c>
      <c r="BN41" s="29">
        <v>0</v>
      </c>
      <c r="BO41" s="29">
        <v>0</v>
      </c>
      <c r="BP41" s="29">
        <v>0</v>
      </c>
      <c r="BQ41" s="29">
        <v>0</v>
      </c>
      <c r="BR41" s="29">
        <v>0</v>
      </c>
      <c r="BS41" s="29">
        <v>84000</v>
      </c>
      <c r="BT41" s="29">
        <v>24075</v>
      </c>
      <c r="BU41" s="29">
        <v>24075</v>
      </c>
      <c r="BV41" s="29">
        <v>24075</v>
      </c>
      <c r="BW41" s="29">
        <v>11775</v>
      </c>
      <c r="BX41" s="29">
        <v>84000</v>
      </c>
      <c r="BY41" s="29">
        <v>24075</v>
      </c>
      <c r="BZ41" s="29">
        <v>24075</v>
      </c>
      <c r="CA41" s="29">
        <v>24075</v>
      </c>
      <c r="CB41" s="29">
        <v>11775</v>
      </c>
      <c r="CC41" s="29">
        <v>6</v>
      </c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>
        <v>8025</v>
      </c>
      <c r="CQ41" s="29">
        <v>8025</v>
      </c>
      <c r="CR41" s="29">
        <v>8025</v>
      </c>
      <c r="CS41" s="29">
        <v>8025</v>
      </c>
      <c r="CT41" s="29">
        <v>8025</v>
      </c>
      <c r="CU41" s="29">
        <v>8025</v>
      </c>
      <c r="CV41" s="29">
        <v>8025</v>
      </c>
      <c r="CW41" s="29">
        <v>8025</v>
      </c>
      <c r="CX41" s="29">
        <v>8025</v>
      </c>
      <c r="CY41" s="29">
        <v>8025</v>
      </c>
      <c r="CZ41" s="29">
        <v>3750</v>
      </c>
      <c r="DA41" s="29">
        <v>0</v>
      </c>
      <c r="DB41" s="6"/>
    </row>
    <row r="42" spans="1:106" ht="12.75" customHeight="1" x14ac:dyDescent="0.2">
      <c r="A42" s="22"/>
      <c r="B42" s="42"/>
      <c r="C42" s="41"/>
      <c r="D42" s="40">
        <v>440010210</v>
      </c>
      <c r="E42" s="36"/>
      <c r="F42" s="39">
        <v>440</v>
      </c>
      <c r="G42" s="38">
        <v>405</v>
      </c>
      <c r="H42" s="37" t="s">
        <v>114</v>
      </c>
      <c r="I42" s="33" t="s">
        <v>7</v>
      </c>
      <c r="J42" s="33">
        <v>242</v>
      </c>
      <c r="K42" s="36"/>
      <c r="L42" s="35">
        <v>2020110</v>
      </c>
      <c r="M42" s="34">
        <v>10000</v>
      </c>
      <c r="N42" s="34"/>
      <c r="O42" s="34"/>
      <c r="P42" s="33">
        <v>0</v>
      </c>
      <c r="Q42" s="32"/>
      <c r="R42" s="31">
        <f t="shared" si="2"/>
        <v>0</v>
      </c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0"/>
      <c r="AI42" s="29">
        <v>0</v>
      </c>
      <c r="AJ42" s="29"/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9">
        <v>0</v>
      </c>
      <c r="BN42" s="29">
        <v>0</v>
      </c>
      <c r="BO42" s="29">
        <v>0</v>
      </c>
      <c r="BP42" s="29">
        <v>0</v>
      </c>
      <c r="BQ42" s="29">
        <v>0</v>
      </c>
      <c r="BR42" s="29">
        <v>0</v>
      </c>
      <c r="BS42" s="29">
        <v>185000</v>
      </c>
      <c r="BT42" s="29">
        <v>60000</v>
      </c>
      <c r="BU42" s="29">
        <v>60000</v>
      </c>
      <c r="BV42" s="29">
        <v>65000</v>
      </c>
      <c r="BW42" s="29">
        <v>0</v>
      </c>
      <c r="BX42" s="29">
        <v>185000</v>
      </c>
      <c r="BY42" s="29">
        <v>60000</v>
      </c>
      <c r="BZ42" s="29">
        <v>60000</v>
      </c>
      <c r="CA42" s="29">
        <v>65000</v>
      </c>
      <c r="CB42" s="29">
        <v>0</v>
      </c>
      <c r="CC42" s="29">
        <v>6</v>
      </c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>
        <v>60000</v>
      </c>
      <c r="CQ42" s="29">
        <v>0</v>
      </c>
      <c r="CR42" s="29">
        <v>0</v>
      </c>
      <c r="CS42" s="29">
        <v>60000</v>
      </c>
      <c r="CT42" s="29">
        <v>0</v>
      </c>
      <c r="CU42" s="29">
        <v>0</v>
      </c>
      <c r="CV42" s="29">
        <v>65000</v>
      </c>
      <c r="CW42" s="29">
        <v>0</v>
      </c>
      <c r="CX42" s="29">
        <v>0</v>
      </c>
      <c r="CY42" s="29">
        <v>0</v>
      </c>
      <c r="CZ42" s="29">
        <v>0</v>
      </c>
      <c r="DA42" s="29">
        <v>0</v>
      </c>
      <c r="DB42" s="6"/>
    </row>
    <row r="43" spans="1:106" ht="12.75" customHeight="1" x14ac:dyDescent="0.2">
      <c r="A43" s="22"/>
      <c r="B43" s="42"/>
      <c r="C43" s="41"/>
      <c r="D43" s="40">
        <v>440010210</v>
      </c>
      <c r="E43" s="36"/>
      <c r="F43" s="39">
        <v>440</v>
      </c>
      <c r="G43" s="38">
        <v>409</v>
      </c>
      <c r="H43" s="94">
        <v>4542000</v>
      </c>
      <c r="I43" s="33" t="s">
        <v>6</v>
      </c>
      <c r="J43" s="33">
        <v>225</v>
      </c>
      <c r="K43" s="36"/>
      <c r="L43" s="93" t="s">
        <v>127</v>
      </c>
      <c r="M43" s="34">
        <v>10000</v>
      </c>
      <c r="N43" s="34"/>
      <c r="O43" s="34"/>
      <c r="P43" s="33">
        <v>0</v>
      </c>
      <c r="Q43" s="32"/>
      <c r="R43" s="31">
        <f t="shared" si="2"/>
        <v>75000</v>
      </c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>
        <v>75000</v>
      </c>
      <c r="AE43" s="31"/>
      <c r="AF43" s="31"/>
      <c r="AG43" s="31"/>
      <c r="AH43" s="30"/>
      <c r="AI43" s="29">
        <v>0</v>
      </c>
      <c r="AJ43" s="29"/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401000</v>
      </c>
      <c r="BT43" s="29">
        <v>80000</v>
      </c>
      <c r="BU43" s="29">
        <v>200000</v>
      </c>
      <c r="BV43" s="29">
        <v>121000</v>
      </c>
      <c r="BW43" s="29">
        <v>0</v>
      </c>
      <c r="BX43" s="29">
        <v>401000</v>
      </c>
      <c r="BY43" s="29">
        <v>80000</v>
      </c>
      <c r="BZ43" s="29">
        <v>200000</v>
      </c>
      <c r="CA43" s="29">
        <v>121000</v>
      </c>
      <c r="CB43" s="29">
        <v>0</v>
      </c>
      <c r="CC43" s="29">
        <v>6</v>
      </c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>
        <v>0</v>
      </c>
      <c r="CQ43" s="29">
        <v>40000</v>
      </c>
      <c r="CR43" s="29">
        <v>40000</v>
      </c>
      <c r="CS43" s="29">
        <v>80000</v>
      </c>
      <c r="CT43" s="29">
        <v>60000</v>
      </c>
      <c r="CU43" s="29">
        <v>60000</v>
      </c>
      <c r="CV43" s="29">
        <v>60000</v>
      </c>
      <c r="CW43" s="29">
        <v>61000</v>
      </c>
      <c r="CX43" s="29">
        <v>0</v>
      </c>
      <c r="CY43" s="29">
        <v>0</v>
      </c>
      <c r="CZ43" s="29">
        <v>0</v>
      </c>
      <c r="DA43" s="29">
        <v>0</v>
      </c>
      <c r="DB43" s="6"/>
    </row>
    <row r="44" spans="1:106" ht="12.75" customHeight="1" x14ac:dyDescent="0.2">
      <c r="A44" s="22"/>
      <c r="B44" s="42"/>
      <c r="C44" s="41"/>
      <c r="D44" s="40">
        <v>440010210</v>
      </c>
      <c r="E44" s="36"/>
      <c r="F44" s="39">
        <v>440</v>
      </c>
      <c r="G44" s="38">
        <v>501</v>
      </c>
      <c r="H44" s="37" t="s">
        <v>113</v>
      </c>
      <c r="I44" s="33" t="s">
        <v>6</v>
      </c>
      <c r="J44" s="33">
        <v>226</v>
      </c>
      <c r="K44" s="36"/>
      <c r="L44" s="35">
        <v>1019211</v>
      </c>
      <c r="M44" s="34">
        <v>10000</v>
      </c>
      <c r="N44" s="34"/>
      <c r="O44" s="34"/>
      <c r="P44" s="33">
        <v>0</v>
      </c>
      <c r="Q44" s="32"/>
      <c r="R44" s="31">
        <f t="shared" si="2"/>
        <v>-10000</v>
      </c>
      <c r="S44" s="31"/>
      <c r="T44" s="31"/>
      <c r="U44" s="31"/>
      <c r="V44" s="31"/>
      <c r="W44" s="31">
        <v>-10000</v>
      </c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0"/>
      <c r="AI44" s="29">
        <v>0</v>
      </c>
      <c r="AJ44" s="29"/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  <c r="BD44" s="29">
        <v>0</v>
      </c>
      <c r="BE44" s="29">
        <v>0</v>
      </c>
      <c r="BF44" s="29">
        <v>0</v>
      </c>
      <c r="BG44" s="29">
        <v>0</v>
      </c>
      <c r="BH44" s="29">
        <v>0</v>
      </c>
      <c r="BI44" s="29">
        <v>0</v>
      </c>
      <c r="BJ44" s="29">
        <v>0</v>
      </c>
      <c r="BK44" s="29">
        <v>0</v>
      </c>
      <c r="BL44" s="29">
        <v>0</v>
      </c>
      <c r="BM44" s="29">
        <v>0</v>
      </c>
      <c r="BN44" s="29">
        <v>0</v>
      </c>
      <c r="BO44" s="29">
        <v>0</v>
      </c>
      <c r="BP44" s="29">
        <v>0</v>
      </c>
      <c r="BQ44" s="29">
        <v>0</v>
      </c>
      <c r="BR44" s="29">
        <v>0</v>
      </c>
      <c r="BS44" s="29">
        <v>10000</v>
      </c>
      <c r="BT44" s="29">
        <v>10000</v>
      </c>
      <c r="BU44" s="29">
        <v>0</v>
      </c>
      <c r="BV44" s="29">
        <v>0</v>
      </c>
      <c r="BW44" s="29">
        <v>0</v>
      </c>
      <c r="BX44" s="29">
        <v>10000</v>
      </c>
      <c r="BY44" s="29">
        <v>10000</v>
      </c>
      <c r="BZ44" s="29">
        <v>0</v>
      </c>
      <c r="CA44" s="29">
        <v>0</v>
      </c>
      <c r="CB44" s="29">
        <v>0</v>
      </c>
      <c r="CC44" s="29">
        <v>6</v>
      </c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>
        <v>10000</v>
      </c>
      <c r="CQ44" s="29">
        <v>0</v>
      </c>
      <c r="CR44" s="29">
        <v>0</v>
      </c>
      <c r="CS44" s="29">
        <v>0</v>
      </c>
      <c r="CT44" s="29">
        <v>0</v>
      </c>
      <c r="CU44" s="29">
        <v>0</v>
      </c>
      <c r="CV44" s="29">
        <v>0</v>
      </c>
      <c r="CW44" s="29">
        <v>0</v>
      </c>
      <c r="CX44" s="29">
        <v>0</v>
      </c>
      <c r="CY44" s="29">
        <v>0</v>
      </c>
      <c r="CZ44" s="29">
        <v>0</v>
      </c>
      <c r="DA44" s="29">
        <v>0</v>
      </c>
      <c r="DB44" s="6"/>
    </row>
    <row r="45" spans="1:106" ht="12.75" customHeight="1" x14ac:dyDescent="0.2">
      <c r="A45" s="22"/>
      <c r="B45" s="42"/>
      <c r="C45" s="41"/>
      <c r="D45" s="40">
        <v>440010210</v>
      </c>
      <c r="E45" s="36"/>
      <c r="F45" s="39">
        <v>440</v>
      </c>
      <c r="G45" s="38">
        <v>501</v>
      </c>
      <c r="H45" s="37" t="s">
        <v>113</v>
      </c>
      <c r="I45" s="96">
        <v>243</v>
      </c>
      <c r="J45" s="33">
        <v>226</v>
      </c>
      <c r="K45" s="36"/>
      <c r="L45" s="35">
        <v>1019212</v>
      </c>
      <c r="M45" s="34">
        <v>10000</v>
      </c>
      <c r="N45" s="34"/>
      <c r="O45" s="34"/>
      <c r="P45" s="33">
        <v>0</v>
      </c>
      <c r="Q45" s="32"/>
      <c r="R45" s="31">
        <f t="shared" si="2"/>
        <v>10000</v>
      </c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>
        <v>10000</v>
      </c>
      <c r="AE45" s="31"/>
      <c r="AF45" s="31"/>
      <c r="AG45" s="31"/>
      <c r="AH45" s="30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6"/>
    </row>
    <row r="46" spans="1:106" ht="12.75" customHeight="1" x14ac:dyDescent="0.2">
      <c r="A46" s="22"/>
      <c r="B46" s="42"/>
      <c r="C46" s="41"/>
      <c r="D46" s="40">
        <v>440010210</v>
      </c>
      <c r="E46" s="36"/>
      <c r="F46" s="39">
        <v>440</v>
      </c>
      <c r="G46" s="38">
        <v>501</v>
      </c>
      <c r="H46" s="37" t="s">
        <v>113</v>
      </c>
      <c r="I46" s="33" t="s">
        <v>6</v>
      </c>
      <c r="J46" s="33">
        <v>226</v>
      </c>
      <c r="K46" s="36"/>
      <c r="L46" s="93" t="s">
        <v>132</v>
      </c>
      <c r="M46" s="34">
        <v>10000</v>
      </c>
      <c r="N46" s="34"/>
      <c r="O46" s="34"/>
      <c r="P46" s="33">
        <v>0</v>
      </c>
      <c r="Q46" s="32"/>
      <c r="R46" s="31">
        <f t="shared" si="2"/>
        <v>160000</v>
      </c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>
        <v>160000</v>
      </c>
      <c r="AE46" s="31"/>
      <c r="AF46" s="31"/>
      <c r="AG46" s="31"/>
      <c r="AH46" s="30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6"/>
    </row>
    <row r="47" spans="1:106" ht="12.75" customHeight="1" x14ac:dyDescent="0.2">
      <c r="A47" s="22"/>
      <c r="B47" s="42"/>
      <c r="C47" s="41"/>
      <c r="D47" s="40">
        <v>440010210</v>
      </c>
      <c r="E47" s="36"/>
      <c r="F47" s="39">
        <v>440</v>
      </c>
      <c r="G47" s="38">
        <v>502</v>
      </c>
      <c r="H47" s="37" t="s">
        <v>112</v>
      </c>
      <c r="I47" s="33" t="s">
        <v>6</v>
      </c>
      <c r="J47" s="33">
        <v>225</v>
      </c>
      <c r="K47" s="36"/>
      <c r="L47" s="93" t="s">
        <v>128</v>
      </c>
      <c r="M47" s="34">
        <v>10000</v>
      </c>
      <c r="N47" s="34"/>
      <c r="O47" s="34"/>
      <c r="P47" s="33">
        <v>0</v>
      </c>
      <c r="Q47" s="32"/>
      <c r="R47" s="31">
        <f t="shared" si="2"/>
        <v>0</v>
      </c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0"/>
      <c r="AI47" s="29">
        <v>0</v>
      </c>
      <c r="AJ47" s="29"/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29">
        <v>0</v>
      </c>
      <c r="BE47" s="29">
        <v>0</v>
      </c>
      <c r="BF47" s="29">
        <v>0</v>
      </c>
      <c r="BG47" s="29">
        <v>0</v>
      </c>
      <c r="BH47" s="29">
        <v>0</v>
      </c>
      <c r="BI47" s="29">
        <v>0</v>
      </c>
      <c r="BJ47" s="29">
        <v>0</v>
      </c>
      <c r="BK47" s="29">
        <v>0</v>
      </c>
      <c r="BL47" s="29">
        <v>0</v>
      </c>
      <c r="BM47" s="29">
        <v>0</v>
      </c>
      <c r="BN47" s="29">
        <v>0</v>
      </c>
      <c r="BO47" s="29">
        <v>0</v>
      </c>
      <c r="BP47" s="29">
        <v>0</v>
      </c>
      <c r="BQ47" s="29">
        <v>0</v>
      </c>
      <c r="BR47" s="29">
        <v>0</v>
      </c>
      <c r="BS47" s="29">
        <v>319000</v>
      </c>
      <c r="BT47" s="29">
        <v>239250</v>
      </c>
      <c r="BU47" s="29">
        <v>79750</v>
      </c>
      <c r="BV47" s="29">
        <v>0</v>
      </c>
      <c r="BW47" s="29">
        <v>0</v>
      </c>
      <c r="BX47" s="29">
        <v>319000</v>
      </c>
      <c r="BY47" s="29">
        <v>239250</v>
      </c>
      <c r="BZ47" s="29">
        <v>79750</v>
      </c>
      <c r="CA47" s="29">
        <v>0</v>
      </c>
      <c r="CB47" s="29">
        <v>0</v>
      </c>
      <c r="CC47" s="29">
        <v>6</v>
      </c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>
        <v>79750</v>
      </c>
      <c r="CQ47" s="29">
        <v>79750</v>
      </c>
      <c r="CR47" s="29">
        <v>79750</v>
      </c>
      <c r="CS47" s="29">
        <v>79750</v>
      </c>
      <c r="CT47" s="29">
        <v>0</v>
      </c>
      <c r="CU47" s="29">
        <v>0</v>
      </c>
      <c r="CV47" s="29">
        <v>0</v>
      </c>
      <c r="CW47" s="29">
        <v>0</v>
      </c>
      <c r="CX47" s="29">
        <v>0</v>
      </c>
      <c r="CY47" s="29">
        <v>0</v>
      </c>
      <c r="CZ47" s="29">
        <v>0</v>
      </c>
      <c r="DA47" s="29">
        <v>0</v>
      </c>
      <c r="DB47" s="6"/>
    </row>
    <row r="48" spans="1:106" ht="12.75" customHeight="1" x14ac:dyDescent="0.2">
      <c r="A48" s="22"/>
      <c r="B48" s="42"/>
      <c r="C48" s="41"/>
      <c r="D48" s="40">
        <v>440010210</v>
      </c>
      <c r="E48" s="36"/>
      <c r="F48" s="39">
        <v>440</v>
      </c>
      <c r="G48" s="38">
        <v>503</v>
      </c>
      <c r="H48" s="94">
        <v>4572000</v>
      </c>
      <c r="I48" s="96">
        <v>852</v>
      </c>
      <c r="J48" s="33">
        <v>290</v>
      </c>
      <c r="K48" s="36"/>
      <c r="L48" s="93" t="s">
        <v>129</v>
      </c>
      <c r="M48" s="95" t="s">
        <v>130</v>
      </c>
      <c r="N48" s="34"/>
      <c r="O48" s="34"/>
      <c r="P48" s="33">
        <v>0</v>
      </c>
      <c r="Q48" s="32"/>
      <c r="R48" s="31">
        <f t="shared" si="2"/>
        <v>0</v>
      </c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0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6"/>
    </row>
    <row r="49" spans="1:106" ht="12.75" customHeight="1" x14ac:dyDescent="0.2">
      <c r="A49" s="22"/>
      <c r="B49" s="42"/>
      <c r="C49" s="41"/>
      <c r="D49" s="40">
        <v>440010210</v>
      </c>
      <c r="E49" s="36"/>
      <c r="F49" s="39">
        <v>440</v>
      </c>
      <c r="G49" s="38">
        <v>503</v>
      </c>
      <c r="H49" s="37" t="s">
        <v>111</v>
      </c>
      <c r="I49" s="33" t="s">
        <v>6</v>
      </c>
      <c r="J49" s="33">
        <v>223</v>
      </c>
      <c r="K49" s="36"/>
      <c r="L49" s="35">
        <v>1018610</v>
      </c>
      <c r="M49" s="34">
        <v>10000</v>
      </c>
      <c r="N49" s="34"/>
      <c r="O49" s="34"/>
      <c r="P49" s="33">
        <v>0</v>
      </c>
      <c r="Q49" s="32"/>
      <c r="R49" s="31">
        <f t="shared" si="2"/>
        <v>0</v>
      </c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0"/>
      <c r="AI49" s="29">
        <v>0</v>
      </c>
      <c r="AJ49" s="29"/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0</v>
      </c>
      <c r="BJ49" s="29">
        <v>0</v>
      </c>
      <c r="BK49" s="29">
        <v>0</v>
      </c>
      <c r="BL49" s="29">
        <v>0</v>
      </c>
      <c r="BM49" s="29">
        <v>0</v>
      </c>
      <c r="BN49" s="29">
        <v>0</v>
      </c>
      <c r="BO49" s="29">
        <v>0</v>
      </c>
      <c r="BP49" s="29">
        <v>0</v>
      </c>
      <c r="BQ49" s="29">
        <v>0</v>
      </c>
      <c r="BR49" s="29">
        <v>0</v>
      </c>
      <c r="BS49" s="29">
        <v>205000</v>
      </c>
      <c r="BT49" s="29">
        <v>105000</v>
      </c>
      <c r="BU49" s="29">
        <v>50000</v>
      </c>
      <c r="BV49" s="29">
        <v>50000</v>
      </c>
      <c r="BW49" s="29">
        <v>0</v>
      </c>
      <c r="BX49" s="29">
        <v>205000</v>
      </c>
      <c r="BY49" s="29">
        <v>105000</v>
      </c>
      <c r="BZ49" s="29">
        <v>50000</v>
      </c>
      <c r="CA49" s="29">
        <v>50000</v>
      </c>
      <c r="CB49" s="29">
        <v>0</v>
      </c>
      <c r="CC49" s="29">
        <v>6</v>
      </c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>
        <v>40000</v>
      </c>
      <c r="CQ49" s="29">
        <v>35000</v>
      </c>
      <c r="CR49" s="29">
        <v>30000</v>
      </c>
      <c r="CS49" s="29">
        <v>20000</v>
      </c>
      <c r="CT49" s="29">
        <v>15000</v>
      </c>
      <c r="CU49" s="29">
        <v>15000</v>
      </c>
      <c r="CV49" s="29">
        <v>15000</v>
      </c>
      <c r="CW49" s="29">
        <v>15000</v>
      </c>
      <c r="CX49" s="29">
        <v>20000</v>
      </c>
      <c r="CY49" s="29">
        <v>0</v>
      </c>
      <c r="CZ49" s="29">
        <v>0</v>
      </c>
      <c r="DA49" s="29">
        <v>0</v>
      </c>
      <c r="DB49" s="6"/>
    </row>
    <row r="50" spans="1:106" ht="12.75" customHeight="1" x14ac:dyDescent="0.2">
      <c r="A50" s="22"/>
      <c r="B50" s="42"/>
      <c r="C50" s="41"/>
      <c r="D50" s="40">
        <v>440010210</v>
      </c>
      <c r="E50" s="36"/>
      <c r="F50" s="39">
        <v>440</v>
      </c>
      <c r="G50" s="38">
        <v>503</v>
      </c>
      <c r="H50" s="37" t="s">
        <v>111</v>
      </c>
      <c r="I50" s="33" t="s">
        <v>6</v>
      </c>
      <c r="J50" s="33">
        <v>225</v>
      </c>
      <c r="K50" s="36"/>
      <c r="L50" s="35">
        <v>1011610</v>
      </c>
      <c r="M50" s="34">
        <v>10000</v>
      </c>
      <c r="N50" s="34"/>
      <c r="O50" s="34"/>
      <c r="P50" s="33">
        <v>0</v>
      </c>
      <c r="Q50" s="32"/>
      <c r="R50" s="31">
        <f t="shared" si="2"/>
        <v>0</v>
      </c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0"/>
      <c r="AI50" s="29">
        <v>0</v>
      </c>
      <c r="AJ50" s="29"/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  <c r="BN50" s="29"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300000</v>
      </c>
      <c r="BT50" s="29">
        <v>300000</v>
      </c>
      <c r="BU50" s="29">
        <v>0</v>
      </c>
      <c r="BV50" s="29">
        <v>0</v>
      </c>
      <c r="BW50" s="29">
        <v>0</v>
      </c>
      <c r="BX50" s="29">
        <v>300000</v>
      </c>
      <c r="BY50" s="29">
        <v>300000</v>
      </c>
      <c r="BZ50" s="29">
        <v>0</v>
      </c>
      <c r="CA50" s="29">
        <v>0</v>
      </c>
      <c r="CB50" s="29">
        <v>0</v>
      </c>
      <c r="CC50" s="29">
        <v>6</v>
      </c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>
        <v>100000</v>
      </c>
      <c r="CQ50" s="29">
        <v>100000</v>
      </c>
      <c r="CR50" s="29">
        <v>100000</v>
      </c>
      <c r="CS50" s="29">
        <v>0</v>
      </c>
      <c r="CT50" s="29">
        <v>0</v>
      </c>
      <c r="CU50" s="29">
        <v>0</v>
      </c>
      <c r="CV50" s="29">
        <v>0</v>
      </c>
      <c r="CW50" s="29">
        <v>0</v>
      </c>
      <c r="CX50" s="29">
        <v>0</v>
      </c>
      <c r="CY50" s="29">
        <v>0</v>
      </c>
      <c r="CZ50" s="29">
        <v>0</v>
      </c>
      <c r="DA50" s="29">
        <v>0</v>
      </c>
      <c r="DB50" s="6"/>
    </row>
    <row r="51" spans="1:106" ht="12.75" customHeight="1" x14ac:dyDescent="0.2">
      <c r="A51" s="22"/>
      <c r="B51" s="42"/>
      <c r="C51" s="41"/>
      <c r="D51" s="40">
        <v>440010210</v>
      </c>
      <c r="E51" s="36"/>
      <c r="F51" s="39">
        <v>440</v>
      </c>
      <c r="G51" s="38">
        <v>503</v>
      </c>
      <c r="H51" s="37" t="s">
        <v>111</v>
      </c>
      <c r="I51" s="33" t="s">
        <v>6</v>
      </c>
      <c r="J51" s="33">
        <v>226</v>
      </c>
      <c r="K51" s="36"/>
      <c r="L51" s="35">
        <v>1018510</v>
      </c>
      <c r="M51" s="34">
        <v>10000</v>
      </c>
      <c r="N51" s="34"/>
      <c r="O51" s="34"/>
      <c r="P51" s="33">
        <v>0</v>
      </c>
      <c r="Q51" s="32"/>
      <c r="R51" s="31">
        <f t="shared" si="2"/>
        <v>12000</v>
      </c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>
        <v>12000</v>
      </c>
      <c r="AE51" s="31"/>
      <c r="AF51" s="31"/>
      <c r="AG51" s="31"/>
      <c r="AH51" s="30"/>
      <c r="AI51" s="29">
        <v>0</v>
      </c>
      <c r="AJ51" s="29"/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29">
        <v>0</v>
      </c>
      <c r="BB51" s="29">
        <v>0</v>
      </c>
      <c r="BC51" s="29">
        <v>0</v>
      </c>
      <c r="BD51" s="29">
        <v>0</v>
      </c>
      <c r="BE51" s="29">
        <v>0</v>
      </c>
      <c r="BF51" s="29">
        <v>0</v>
      </c>
      <c r="BG51" s="29">
        <v>0</v>
      </c>
      <c r="BH51" s="29">
        <v>0</v>
      </c>
      <c r="BI51" s="29">
        <v>0</v>
      </c>
      <c r="BJ51" s="29">
        <v>0</v>
      </c>
      <c r="BK51" s="29">
        <v>0</v>
      </c>
      <c r="BL51" s="29">
        <v>0</v>
      </c>
      <c r="BM51" s="29">
        <v>0</v>
      </c>
      <c r="BN51" s="29">
        <v>0</v>
      </c>
      <c r="BO51" s="29">
        <v>0</v>
      </c>
      <c r="BP51" s="29">
        <v>0</v>
      </c>
      <c r="BQ51" s="29">
        <v>0</v>
      </c>
      <c r="BR51" s="29">
        <v>0</v>
      </c>
      <c r="BS51" s="29">
        <v>142000</v>
      </c>
      <c r="BT51" s="29">
        <v>41250</v>
      </c>
      <c r="BU51" s="29">
        <v>42000</v>
      </c>
      <c r="BV51" s="29">
        <v>24500</v>
      </c>
      <c r="BW51" s="29">
        <v>34250</v>
      </c>
      <c r="BX51" s="29">
        <v>142000</v>
      </c>
      <c r="BY51" s="29">
        <v>41250</v>
      </c>
      <c r="BZ51" s="29">
        <v>42000</v>
      </c>
      <c r="CA51" s="29">
        <v>24500</v>
      </c>
      <c r="CB51" s="29">
        <v>34250</v>
      </c>
      <c r="CC51" s="29">
        <v>6</v>
      </c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>
        <v>12250</v>
      </c>
      <c r="CQ51" s="29">
        <v>13000</v>
      </c>
      <c r="CR51" s="29">
        <v>16000</v>
      </c>
      <c r="CS51" s="29">
        <v>14000</v>
      </c>
      <c r="CT51" s="29">
        <v>13000</v>
      </c>
      <c r="CU51" s="29">
        <v>15000</v>
      </c>
      <c r="CV51" s="29">
        <v>0</v>
      </c>
      <c r="CW51" s="29">
        <v>12250</v>
      </c>
      <c r="CX51" s="29">
        <v>12250</v>
      </c>
      <c r="CY51" s="29">
        <v>12000</v>
      </c>
      <c r="CZ51" s="29">
        <v>22250</v>
      </c>
      <c r="DA51" s="29">
        <v>0</v>
      </c>
      <c r="DB51" s="6"/>
    </row>
    <row r="52" spans="1:106" ht="12.75" customHeight="1" x14ac:dyDescent="0.2">
      <c r="A52" s="22"/>
      <c r="B52" s="42"/>
      <c r="C52" s="41"/>
      <c r="D52" s="40">
        <v>440010210</v>
      </c>
      <c r="E52" s="36"/>
      <c r="F52" s="39">
        <v>440</v>
      </c>
      <c r="G52" s="38">
        <v>503</v>
      </c>
      <c r="H52" s="37" t="s">
        <v>111</v>
      </c>
      <c r="I52" s="33" t="s">
        <v>6</v>
      </c>
      <c r="J52" s="33">
        <v>340</v>
      </c>
      <c r="K52" s="36"/>
      <c r="L52" s="35">
        <v>1018510</v>
      </c>
      <c r="M52" s="34">
        <v>10000</v>
      </c>
      <c r="N52" s="34"/>
      <c r="O52" s="34"/>
      <c r="P52" s="33">
        <v>0</v>
      </c>
      <c r="Q52" s="32"/>
      <c r="R52" s="31">
        <f t="shared" si="2"/>
        <v>0</v>
      </c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0"/>
      <c r="AI52" s="29">
        <v>0</v>
      </c>
      <c r="AJ52" s="29"/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9">
        <v>0</v>
      </c>
      <c r="BL52" s="29">
        <v>0</v>
      </c>
      <c r="BM52" s="29">
        <v>0</v>
      </c>
      <c r="BN52" s="29">
        <v>0</v>
      </c>
      <c r="BO52" s="29">
        <v>0</v>
      </c>
      <c r="BP52" s="29">
        <v>0</v>
      </c>
      <c r="BQ52" s="29">
        <v>0</v>
      </c>
      <c r="BR52" s="29">
        <v>0</v>
      </c>
      <c r="BS52" s="29">
        <v>42000</v>
      </c>
      <c r="BT52" s="29">
        <v>10500</v>
      </c>
      <c r="BU52" s="29">
        <v>10500</v>
      </c>
      <c r="BV52" s="29">
        <v>10500</v>
      </c>
      <c r="BW52" s="29">
        <v>10500</v>
      </c>
      <c r="BX52" s="29">
        <v>42000</v>
      </c>
      <c r="BY52" s="29">
        <v>10500</v>
      </c>
      <c r="BZ52" s="29">
        <v>10500</v>
      </c>
      <c r="CA52" s="29">
        <v>10500</v>
      </c>
      <c r="CB52" s="29">
        <v>10500</v>
      </c>
      <c r="CC52" s="29">
        <v>6</v>
      </c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>
        <v>3500</v>
      </c>
      <c r="CQ52" s="29">
        <v>3500</v>
      </c>
      <c r="CR52" s="29">
        <v>3500</v>
      </c>
      <c r="CS52" s="29">
        <v>3500</v>
      </c>
      <c r="CT52" s="29">
        <v>3500</v>
      </c>
      <c r="CU52" s="29">
        <v>3500</v>
      </c>
      <c r="CV52" s="29">
        <v>3500</v>
      </c>
      <c r="CW52" s="29">
        <v>3500</v>
      </c>
      <c r="CX52" s="29">
        <v>3500</v>
      </c>
      <c r="CY52" s="29">
        <v>3500</v>
      </c>
      <c r="CZ52" s="29">
        <v>3500</v>
      </c>
      <c r="DA52" s="29">
        <v>3500</v>
      </c>
      <c r="DB52" s="6"/>
    </row>
    <row r="53" spans="1:106" ht="12.75" customHeight="1" x14ac:dyDescent="0.2">
      <c r="A53" s="22"/>
      <c r="B53" s="42"/>
      <c r="C53" s="41"/>
      <c r="D53" s="40">
        <v>440010210</v>
      </c>
      <c r="E53" s="36"/>
      <c r="F53" s="39">
        <v>440</v>
      </c>
      <c r="G53" s="38">
        <v>503</v>
      </c>
      <c r="H53" s="37" t="s">
        <v>110</v>
      </c>
      <c r="I53" s="33" t="s">
        <v>6</v>
      </c>
      <c r="J53" s="33">
        <v>223</v>
      </c>
      <c r="K53" s="36"/>
      <c r="L53" s="35">
        <v>2020310</v>
      </c>
      <c r="M53" s="34">
        <v>10000</v>
      </c>
      <c r="N53" s="34"/>
      <c r="O53" s="34"/>
      <c r="P53" s="33">
        <v>0</v>
      </c>
      <c r="Q53" s="32"/>
      <c r="R53" s="31">
        <f t="shared" si="2"/>
        <v>0</v>
      </c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0"/>
      <c r="AI53" s="29">
        <v>0</v>
      </c>
      <c r="AJ53" s="29"/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9">
        <v>0</v>
      </c>
      <c r="BN53" s="29">
        <v>0</v>
      </c>
      <c r="BO53" s="29">
        <v>0</v>
      </c>
      <c r="BP53" s="29">
        <v>0</v>
      </c>
      <c r="BQ53" s="29">
        <v>0</v>
      </c>
      <c r="BR53" s="29">
        <v>0</v>
      </c>
      <c r="BS53" s="29">
        <v>929000</v>
      </c>
      <c r="BT53" s="29">
        <v>255000</v>
      </c>
      <c r="BU53" s="29">
        <v>195000</v>
      </c>
      <c r="BV53" s="29">
        <v>220000</v>
      </c>
      <c r="BW53" s="29">
        <v>259000</v>
      </c>
      <c r="BX53" s="29">
        <v>929000</v>
      </c>
      <c r="BY53" s="29">
        <v>255000</v>
      </c>
      <c r="BZ53" s="29">
        <v>195000</v>
      </c>
      <c r="CA53" s="29">
        <v>220000</v>
      </c>
      <c r="CB53" s="29">
        <v>259000</v>
      </c>
      <c r="CC53" s="29">
        <v>6</v>
      </c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>
        <v>90000</v>
      </c>
      <c r="CQ53" s="29">
        <v>90000</v>
      </c>
      <c r="CR53" s="29">
        <v>75000</v>
      </c>
      <c r="CS53" s="29">
        <v>65000</v>
      </c>
      <c r="CT53" s="29">
        <v>65000</v>
      </c>
      <c r="CU53" s="29">
        <v>65000</v>
      </c>
      <c r="CV53" s="29">
        <v>70000</v>
      </c>
      <c r="CW53" s="29">
        <v>70000</v>
      </c>
      <c r="CX53" s="29">
        <v>80000</v>
      </c>
      <c r="CY53" s="29">
        <v>90000</v>
      </c>
      <c r="CZ53" s="29">
        <v>75000</v>
      </c>
      <c r="DA53" s="29">
        <v>94000</v>
      </c>
      <c r="DB53" s="6"/>
    </row>
    <row r="54" spans="1:106" ht="12.75" customHeight="1" x14ac:dyDescent="0.2">
      <c r="A54" s="22"/>
      <c r="B54" s="42"/>
      <c r="C54" s="41"/>
      <c r="D54" s="40">
        <v>440010210</v>
      </c>
      <c r="E54" s="36"/>
      <c r="F54" s="39">
        <v>440</v>
      </c>
      <c r="G54" s="38">
        <v>503</v>
      </c>
      <c r="H54" s="37" t="s">
        <v>110</v>
      </c>
      <c r="I54" s="33" t="s">
        <v>6</v>
      </c>
      <c r="J54" s="33">
        <v>340</v>
      </c>
      <c r="K54" s="36"/>
      <c r="L54" s="35">
        <v>2020310</v>
      </c>
      <c r="M54" s="34">
        <v>10000</v>
      </c>
      <c r="N54" s="34"/>
      <c r="O54" s="34"/>
      <c r="P54" s="33">
        <v>0</v>
      </c>
      <c r="Q54" s="32"/>
      <c r="R54" s="31">
        <f>W54+X54+Y54+Z54+AA54+AB54+AC54+AD54+AE54+AF54+AG54+AH54</f>
        <v>0</v>
      </c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0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6"/>
    </row>
    <row r="55" spans="1:106" ht="12.75" customHeight="1" x14ac:dyDescent="0.2">
      <c r="A55" s="22"/>
      <c r="B55" s="42"/>
      <c r="C55" s="41"/>
      <c r="D55" s="40">
        <v>440010210</v>
      </c>
      <c r="E55" s="36"/>
      <c r="F55" s="39">
        <v>440</v>
      </c>
      <c r="G55" s="38">
        <v>503</v>
      </c>
      <c r="H55" s="37" t="s">
        <v>109</v>
      </c>
      <c r="I55" s="33" t="s">
        <v>6</v>
      </c>
      <c r="J55" s="33">
        <v>226</v>
      </c>
      <c r="K55" s="36"/>
      <c r="L55" s="35">
        <v>2020210</v>
      </c>
      <c r="M55" s="34">
        <v>10000</v>
      </c>
      <c r="N55" s="34"/>
      <c r="O55" s="34"/>
      <c r="P55" s="33">
        <v>0</v>
      </c>
      <c r="Q55" s="32"/>
      <c r="R55" s="31">
        <f t="shared" si="2"/>
        <v>0</v>
      </c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0"/>
      <c r="AI55" s="29">
        <v>0</v>
      </c>
      <c r="AJ55" s="29"/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9">
        <v>0</v>
      </c>
      <c r="BN55" s="29">
        <v>0</v>
      </c>
      <c r="BO55" s="29">
        <v>0</v>
      </c>
      <c r="BP55" s="29">
        <v>0</v>
      </c>
      <c r="BQ55" s="29">
        <v>0</v>
      </c>
      <c r="BR55" s="29">
        <v>0</v>
      </c>
      <c r="BS55" s="29">
        <v>928000</v>
      </c>
      <c r="BT55" s="29">
        <v>180000</v>
      </c>
      <c r="BU55" s="29">
        <v>160000</v>
      </c>
      <c r="BV55" s="29">
        <v>200000</v>
      </c>
      <c r="BW55" s="29">
        <v>388000</v>
      </c>
      <c r="BX55" s="29">
        <v>928000</v>
      </c>
      <c r="BY55" s="29">
        <v>180000</v>
      </c>
      <c r="BZ55" s="29">
        <v>160000</v>
      </c>
      <c r="CA55" s="29">
        <v>200000</v>
      </c>
      <c r="CB55" s="29">
        <v>388000</v>
      </c>
      <c r="CC55" s="29">
        <v>6</v>
      </c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>
        <v>60000</v>
      </c>
      <c r="CQ55" s="29">
        <v>60000</v>
      </c>
      <c r="CR55" s="29">
        <v>60000</v>
      </c>
      <c r="CS55" s="29">
        <v>60000</v>
      </c>
      <c r="CT55" s="29">
        <v>50000</v>
      </c>
      <c r="CU55" s="29">
        <v>50000</v>
      </c>
      <c r="CV55" s="29">
        <v>60000</v>
      </c>
      <c r="CW55" s="29">
        <v>70000</v>
      </c>
      <c r="CX55" s="29">
        <v>70000</v>
      </c>
      <c r="CY55" s="29">
        <v>90000</v>
      </c>
      <c r="CZ55" s="29">
        <v>149000</v>
      </c>
      <c r="DA55" s="29">
        <v>149000</v>
      </c>
      <c r="DB55" s="6"/>
    </row>
    <row r="56" spans="1:106" ht="12.75" customHeight="1" x14ac:dyDescent="0.2">
      <c r="A56" s="22"/>
      <c r="B56" s="42"/>
      <c r="C56" s="41"/>
      <c r="D56" s="40">
        <v>440010210</v>
      </c>
      <c r="E56" s="36"/>
      <c r="F56" s="39">
        <v>440</v>
      </c>
      <c r="G56" s="38">
        <v>707</v>
      </c>
      <c r="H56" s="37" t="s">
        <v>107</v>
      </c>
      <c r="I56" s="33" t="s">
        <v>5</v>
      </c>
      <c r="J56" s="33">
        <v>211</v>
      </c>
      <c r="K56" s="36"/>
      <c r="L56" s="35">
        <v>1000000</v>
      </c>
      <c r="M56" s="34">
        <v>10000</v>
      </c>
      <c r="N56" s="34"/>
      <c r="O56" s="34"/>
      <c r="P56" s="33">
        <v>0</v>
      </c>
      <c r="Q56" s="32"/>
      <c r="R56" s="31">
        <f t="shared" si="2"/>
        <v>0</v>
      </c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0"/>
      <c r="AI56" s="29">
        <v>0</v>
      </c>
      <c r="AJ56" s="29"/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0</v>
      </c>
      <c r="BJ56" s="29">
        <v>0</v>
      </c>
      <c r="BK56" s="29">
        <v>0</v>
      </c>
      <c r="BL56" s="29">
        <v>0</v>
      </c>
      <c r="BM56" s="29">
        <v>0</v>
      </c>
      <c r="BN56" s="29">
        <v>0</v>
      </c>
      <c r="BO56" s="29">
        <v>0</v>
      </c>
      <c r="BP56" s="29">
        <v>0</v>
      </c>
      <c r="BQ56" s="29">
        <v>0</v>
      </c>
      <c r="BR56" s="29">
        <v>0</v>
      </c>
      <c r="BS56" s="29">
        <v>73000</v>
      </c>
      <c r="BT56" s="29">
        <v>18000</v>
      </c>
      <c r="BU56" s="29">
        <v>19000</v>
      </c>
      <c r="BV56" s="29">
        <v>18000</v>
      </c>
      <c r="BW56" s="29">
        <v>18000</v>
      </c>
      <c r="BX56" s="29">
        <v>73000</v>
      </c>
      <c r="BY56" s="29">
        <v>18000</v>
      </c>
      <c r="BZ56" s="29">
        <v>19000</v>
      </c>
      <c r="CA56" s="29">
        <v>18000</v>
      </c>
      <c r="CB56" s="29">
        <v>18000</v>
      </c>
      <c r="CC56" s="29">
        <v>6</v>
      </c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>
        <v>6000</v>
      </c>
      <c r="CQ56" s="29">
        <v>6000</v>
      </c>
      <c r="CR56" s="29">
        <v>6000</v>
      </c>
      <c r="CS56" s="29">
        <v>6000</v>
      </c>
      <c r="CT56" s="29">
        <v>6000</v>
      </c>
      <c r="CU56" s="29">
        <v>7000</v>
      </c>
      <c r="CV56" s="29">
        <v>6000</v>
      </c>
      <c r="CW56" s="29">
        <v>6000</v>
      </c>
      <c r="CX56" s="29">
        <v>6000</v>
      </c>
      <c r="CY56" s="29">
        <v>6000</v>
      </c>
      <c r="CZ56" s="29">
        <v>6000</v>
      </c>
      <c r="DA56" s="29">
        <v>6000</v>
      </c>
      <c r="DB56" s="6"/>
    </row>
    <row r="57" spans="1:106" ht="12.75" customHeight="1" x14ac:dyDescent="0.2">
      <c r="A57" s="22"/>
      <c r="B57" s="42"/>
      <c r="C57" s="41"/>
      <c r="D57" s="40">
        <v>440010210</v>
      </c>
      <c r="E57" s="36"/>
      <c r="F57" s="39">
        <v>440</v>
      </c>
      <c r="G57" s="38">
        <v>707</v>
      </c>
      <c r="H57" s="37" t="s">
        <v>107</v>
      </c>
      <c r="I57" s="33" t="s">
        <v>5</v>
      </c>
      <c r="J57" s="33">
        <v>213</v>
      </c>
      <c r="K57" s="36"/>
      <c r="L57" s="35">
        <v>1000000</v>
      </c>
      <c r="M57" s="34">
        <v>10000</v>
      </c>
      <c r="N57" s="34"/>
      <c r="O57" s="34"/>
      <c r="P57" s="33">
        <v>0</v>
      </c>
      <c r="Q57" s="32"/>
      <c r="R57" s="31">
        <f t="shared" si="2"/>
        <v>0</v>
      </c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0"/>
      <c r="AI57" s="29">
        <v>0</v>
      </c>
      <c r="AJ57" s="29"/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0</v>
      </c>
      <c r="BJ57" s="29">
        <v>0</v>
      </c>
      <c r="BK57" s="29">
        <v>0</v>
      </c>
      <c r="BL57" s="29">
        <v>0</v>
      </c>
      <c r="BM57" s="29">
        <v>0</v>
      </c>
      <c r="BN57" s="29">
        <v>0</v>
      </c>
      <c r="BO57" s="29">
        <v>0</v>
      </c>
      <c r="BP57" s="29">
        <v>0</v>
      </c>
      <c r="BQ57" s="29">
        <v>0</v>
      </c>
      <c r="BR57" s="29">
        <v>0</v>
      </c>
      <c r="BS57" s="29">
        <v>9000</v>
      </c>
      <c r="BT57" s="29">
        <v>5445</v>
      </c>
      <c r="BU57" s="29">
        <v>3555</v>
      </c>
      <c r="BV57" s="29">
        <v>0</v>
      </c>
      <c r="BW57" s="29">
        <v>0</v>
      </c>
      <c r="BX57" s="29">
        <v>9000</v>
      </c>
      <c r="BY57" s="29">
        <v>5445</v>
      </c>
      <c r="BZ57" s="29">
        <v>3555</v>
      </c>
      <c r="CA57" s="29">
        <v>0</v>
      </c>
      <c r="CB57" s="29">
        <v>0</v>
      </c>
      <c r="CC57" s="29">
        <v>6</v>
      </c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>
        <v>1815</v>
      </c>
      <c r="CQ57" s="29">
        <v>1815</v>
      </c>
      <c r="CR57" s="29">
        <v>1815</v>
      </c>
      <c r="CS57" s="29">
        <v>1815</v>
      </c>
      <c r="CT57" s="29">
        <v>1740</v>
      </c>
      <c r="CU57" s="29">
        <v>0</v>
      </c>
      <c r="CV57" s="29">
        <v>0</v>
      </c>
      <c r="CW57" s="29">
        <v>0</v>
      </c>
      <c r="CX57" s="29">
        <v>0</v>
      </c>
      <c r="CY57" s="29">
        <v>0</v>
      </c>
      <c r="CZ57" s="29">
        <v>0</v>
      </c>
      <c r="DA57" s="29">
        <v>0</v>
      </c>
      <c r="DB57" s="6"/>
    </row>
    <row r="58" spans="1:106" ht="12.75" customHeight="1" x14ac:dyDescent="0.2">
      <c r="A58" s="22"/>
      <c r="B58" s="42"/>
      <c r="C58" s="41"/>
      <c r="D58" s="40">
        <v>440010210</v>
      </c>
      <c r="E58" s="36"/>
      <c r="F58" s="39">
        <v>440</v>
      </c>
      <c r="G58" s="38">
        <v>707</v>
      </c>
      <c r="H58" s="37" t="s">
        <v>4</v>
      </c>
      <c r="I58" s="33" t="s">
        <v>3</v>
      </c>
      <c r="J58" s="33">
        <v>251</v>
      </c>
      <c r="K58" s="36"/>
      <c r="L58" s="35">
        <v>1000000</v>
      </c>
      <c r="M58" s="34">
        <v>10000</v>
      </c>
      <c r="N58" s="34"/>
      <c r="O58" s="34"/>
      <c r="P58" s="33">
        <v>0</v>
      </c>
      <c r="Q58" s="32"/>
      <c r="R58" s="31">
        <f t="shared" si="2"/>
        <v>0</v>
      </c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0"/>
      <c r="AI58" s="29">
        <v>0</v>
      </c>
      <c r="AJ58" s="29"/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9">
        <v>0</v>
      </c>
      <c r="BN58" s="29">
        <v>0</v>
      </c>
      <c r="BO58" s="29">
        <v>0</v>
      </c>
      <c r="BP58" s="29">
        <v>0</v>
      </c>
      <c r="BQ58" s="29">
        <v>0</v>
      </c>
      <c r="BR58" s="29">
        <v>0</v>
      </c>
      <c r="BS58" s="29">
        <v>52000</v>
      </c>
      <c r="BT58" s="29">
        <v>12999</v>
      </c>
      <c r="BU58" s="29">
        <v>12999</v>
      </c>
      <c r="BV58" s="29">
        <v>12999</v>
      </c>
      <c r="BW58" s="29">
        <v>13003</v>
      </c>
      <c r="BX58" s="29">
        <v>52000</v>
      </c>
      <c r="BY58" s="29">
        <v>12999</v>
      </c>
      <c r="BZ58" s="29">
        <v>12999</v>
      </c>
      <c r="CA58" s="29">
        <v>12999</v>
      </c>
      <c r="CB58" s="29">
        <v>13003</v>
      </c>
      <c r="CC58" s="29">
        <v>6</v>
      </c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>
        <v>4333</v>
      </c>
      <c r="CQ58" s="29">
        <v>4333</v>
      </c>
      <c r="CR58" s="29">
        <v>4333</v>
      </c>
      <c r="CS58" s="29">
        <v>4333</v>
      </c>
      <c r="CT58" s="29">
        <v>4333</v>
      </c>
      <c r="CU58" s="29">
        <v>4333</v>
      </c>
      <c r="CV58" s="29">
        <v>4333</v>
      </c>
      <c r="CW58" s="29">
        <v>4333</v>
      </c>
      <c r="CX58" s="29">
        <v>4333</v>
      </c>
      <c r="CY58" s="29">
        <v>4333</v>
      </c>
      <c r="CZ58" s="29">
        <v>4333</v>
      </c>
      <c r="DA58" s="29">
        <v>4337</v>
      </c>
      <c r="DB58" s="6"/>
    </row>
    <row r="59" spans="1:106" ht="12.75" customHeight="1" x14ac:dyDescent="0.2">
      <c r="A59" s="22"/>
      <c r="B59" s="42"/>
      <c r="C59" s="41"/>
      <c r="D59" s="40">
        <v>440010210</v>
      </c>
      <c r="E59" s="36"/>
      <c r="F59" s="39">
        <v>440</v>
      </c>
      <c r="G59" s="38">
        <v>801</v>
      </c>
      <c r="H59" s="37" t="s">
        <v>4</v>
      </c>
      <c r="I59" s="33" t="s">
        <v>3</v>
      </c>
      <c r="J59" s="33">
        <v>251</v>
      </c>
      <c r="K59" s="36"/>
      <c r="L59" s="35">
        <v>1000000</v>
      </c>
      <c r="M59" s="34">
        <v>10000</v>
      </c>
      <c r="N59" s="34"/>
      <c r="O59" s="34"/>
      <c r="P59" s="33">
        <v>0</v>
      </c>
      <c r="Q59" s="32"/>
      <c r="R59" s="31">
        <f t="shared" si="2"/>
        <v>0</v>
      </c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0"/>
      <c r="AI59" s="29">
        <v>0</v>
      </c>
      <c r="AJ59" s="29"/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29">
        <v>0</v>
      </c>
      <c r="BB59" s="29">
        <v>0</v>
      </c>
      <c r="BC59" s="29">
        <v>0</v>
      </c>
      <c r="BD59" s="29">
        <v>0</v>
      </c>
      <c r="BE59" s="29">
        <v>0</v>
      </c>
      <c r="BF59" s="29">
        <v>0</v>
      </c>
      <c r="BG59" s="29">
        <v>0</v>
      </c>
      <c r="BH59" s="29">
        <v>0</v>
      </c>
      <c r="BI59" s="29">
        <v>0</v>
      </c>
      <c r="BJ59" s="29">
        <v>0</v>
      </c>
      <c r="BK59" s="29">
        <v>0</v>
      </c>
      <c r="BL59" s="29">
        <v>0</v>
      </c>
      <c r="BM59" s="29">
        <v>0</v>
      </c>
      <c r="BN59" s="29">
        <v>0</v>
      </c>
      <c r="BO59" s="29">
        <v>0</v>
      </c>
      <c r="BP59" s="29">
        <v>0</v>
      </c>
      <c r="BQ59" s="29">
        <v>0</v>
      </c>
      <c r="BR59" s="29">
        <v>0</v>
      </c>
      <c r="BS59" s="29">
        <v>1651000</v>
      </c>
      <c r="BT59" s="29">
        <v>412749</v>
      </c>
      <c r="BU59" s="29">
        <v>412749</v>
      </c>
      <c r="BV59" s="29">
        <v>412749</v>
      </c>
      <c r="BW59" s="29">
        <v>412753</v>
      </c>
      <c r="BX59" s="29">
        <v>1651000</v>
      </c>
      <c r="BY59" s="29">
        <v>412749</v>
      </c>
      <c r="BZ59" s="29">
        <v>412749</v>
      </c>
      <c r="CA59" s="29">
        <v>412749</v>
      </c>
      <c r="CB59" s="29">
        <v>412753</v>
      </c>
      <c r="CC59" s="29">
        <v>6</v>
      </c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>
        <v>137583</v>
      </c>
      <c r="CQ59" s="29">
        <v>137583</v>
      </c>
      <c r="CR59" s="29">
        <v>137583</v>
      </c>
      <c r="CS59" s="29">
        <v>137583</v>
      </c>
      <c r="CT59" s="29">
        <v>137583</v>
      </c>
      <c r="CU59" s="29">
        <v>137583</v>
      </c>
      <c r="CV59" s="29">
        <v>137583</v>
      </c>
      <c r="CW59" s="29">
        <v>137583</v>
      </c>
      <c r="CX59" s="29">
        <v>137583</v>
      </c>
      <c r="CY59" s="29">
        <v>137583</v>
      </c>
      <c r="CZ59" s="29">
        <v>137583</v>
      </c>
      <c r="DA59" s="29">
        <v>137587</v>
      </c>
      <c r="DB59" s="6"/>
    </row>
    <row r="60" spans="1:106" ht="12.75" customHeight="1" x14ac:dyDescent="0.2">
      <c r="A60" s="22"/>
      <c r="B60" s="42"/>
      <c r="C60" s="41"/>
      <c r="D60" s="40">
        <v>440010210</v>
      </c>
      <c r="E60" s="36"/>
      <c r="F60" s="39">
        <v>440</v>
      </c>
      <c r="G60" s="38">
        <v>804</v>
      </c>
      <c r="H60" s="37" t="s">
        <v>4</v>
      </c>
      <c r="I60" s="33" t="s">
        <v>3</v>
      </c>
      <c r="J60" s="33">
        <v>251</v>
      </c>
      <c r="K60" s="36"/>
      <c r="L60" s="35">
        <v>1000000</v>
      </c>
      <c r="M60" s="34">
        <v>10000</v>
      </c>
      <c r="N60" s="34"/>
      <c r="O60" s="34"/>
      <c r="P60" s="33">
        <v>0</v>
      </c>
      <c r="Q60" s="32"/>
      <c r="R60" s="31">
        <f t="shared" si="2"/>
        <v>0</v>
      </c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0"/>
      <c r="AI60" s="29">
        <v>0</v>
      </c>
      <c r="AJ60" s="29"/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29">
        <v>0</v>
      </c>
      <c r="BC60" s="29">
        <v>0</v>
      </c>
      <c r="BD60" s="29">
        <v>0</v>
      </c>
      <c r="BE60" s="29">
        <v>0</v>
      </c>
      <c r="BF60" s="29">
        <v>0</v>
      </c>
      <c r="BG60" s="29">
        <v>0</v>
      </c>
      <c r="BH60" s="29">
        <v>0</v>
      </c>
      <c r="BI60" s="29">
        <v>0</v>
      </c>
      <c r="BJ60" s="29">
        <v>0</v>
      </c>
      <c r="BK60" s="29">
        <v>0</v>
      </c>
      <c r="BL60" s="29">
        <v>0</v>
      </c>
      <c r="BM60" s="29">
        <v>0</v>
      </c>
      <c r="BN60" s="29">
        <v>0</v>
      </c>
      <c r="BO60" s="29">
        <v>0</v>
      </c>
      <c r="BP60" s="29">
        <v>0</v>
      </c>
      <c r="BQ60" s="29">
        <v>0</v>
      </c>
      <c r="BR60" s="29">
        <v>0</v>
      </c>
      <c r="BS60" s="29">
        <v>378000</v>
      </c>
      <c r="BT60" s="29">
        <v>94500</v>
      </c>
      <c r="BU60" s="29">
        <v>94500</v>
      </c>
      <c r="BV60" s="29">
        <v>94500</v>
      </c>
      <c r="BW60" s="29">
        <v>94500</v>
      </c>
      <c r="BX60" s="29">
        <v>378000</v>
      </c>
      <c r="BY60" s="29">
        <v>94500</v>
      </c>
      <c r="BZ60" s="29">
        <v>94500</v>
      </c>
      <c r="CA60" s="29">
        <v>94500</v>
      </c>
      <c r="CB60" s="29">
        <v>94500</v>
      </c>
      <c r="CC60" s="29">
        <v>6</v>
      </c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>
        <v>31500</v>
      </c>
      <c r="CQ60" s="29">
        <v>31500</v>
      </c>
      <c r="CR60" s="29">
        <v>31500</v>
      </c>
      <c r="CS60" s="29">
        <v>31500</v>
      </c>
      <c r="CT60" s="29">
        <v>31500</v>
      </c>
      <c r="CU60" s="29">
        <v>31500</v>
      </c>
      <c r="CV60" s="29">
        <v>31500</v>
      </c>
      <c r="CW60" s="29">
        <v>31500</v>
      </c>
      <c r="CX60" s="29">
        <v>31500</v>
      </c>
      <c r="CY60" s="29">
        <v>31500</v>
      </c>
      <c r="CZ60" s="29">
        <v>31500</v>
      </c>
      <c r="DA60" s="29">
        <v>31500</v>
      </c>
      <c r="DB60" s="6"/>
    </row>
    <row r="61" spans="1:106" ht="12.75" customHeight="1" x14ac:dyDescent="0.2">
      <c r="A61" s="22"/>
      <c r="B61" s="42"/>
      <c r="C61" s="41"/>
      <c r="D61" s="40">
        <v>440010210</v>
      </c>
      <c r="E61" s="36"/>
      <c r="F61" s="39">
        <v>440</v>
      </c>
      <c r="G61" s="38">
        <v>1003</v>
      </c>
      <c r="H61" s="37" t="s">
        <v>108</v>
      </c>
      <c r="I61" s="33" t="s">
        <v>5</v>
      </c>
      <c r="J61" s="33">
        <v>211</v>
      </c>
      <c r="K61" s="36"/>
      <c r="L61" s="35">
        <v>1000000</v>
      </c>
      <c r="M61" s="34">
        <v>10000</v>
      </c>
      <c r="N61" s="34"/>
      <c r="O61" s="34"/>
      <c r="P61" s="33">
        <v>0</v>
      </c>
      <c r="Q61" s="32"/>
      <c r="R61" s="31">
        <f t="shared" si="2"/>
        <v>0</v>
      </c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0"/>
      <c r="AI61" s="29">
        <v>0</v>
      </c>
      <c r="AJ61" s="29"/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9">
        <v>0</v>
      </c>
      <c r="BN61" s="29">
        <v>0</v>
      </c>
      <c r="BO61" s="29">
        <v>0</v>
      </c>
      <c r="BP61" s="29">
        <v>0</v>
      </c>
      <c r="BQ61" s="29">
        <v>0</v>
      </c>
      <c r="BR61" s="29">
        <v>0</v>
      </c>
      <c r="BS61" s="29">
        <v>73000</v>
      </c>
      <c r="BT61" s="29">
        <v>18000</v>
      </c>
      <c r="BU61" s="29">
        <v>19000</v>
      </c>
      <c r="BV61" s="29">
        <v>18000</v>
      </c>
      <c r="BW61" s="29">
        <v>18000</v>
      </c>
      <c r="BX61" s="29">
        <v>73000</v>
      </c>
      <c r="BY61" s="29">
        <v>18000</v>
      </c>
      <c r="BZ61" s="29">
        <v>19000</v>
      </c>
      <c r="CA61" s="29">
        <v>18000</v>
      </c>
      <c r="CB61" s="29">
        <v>18000</v>
      </c>
      <c r="CC61" s="29">
        <v>6</v>
      </c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>
        <v>6000</v>
      </c>
      <c r="CQ61" s="29">
        <v>6000</v>
      </c>
      <c r="CR61" s="29">
        <v>6000</v>
      </c>
      <c r="CS61" s="29">
        <v>6000</v>
      </c>
      <c r="CT61" s="29">
        <v>6000</v>
      </c>
      <c r="CU61" s="29">
        <v>7000</v>
      </c>
      <c r="CV61" s="29">
        <v>6000</v>
      </c>
      <c r="CW61" s="29">
        <v>6000</v>
      </c>
      <c r="CX61" s="29">
        <v>6000</v>
      </c>
      <c r="CY61" s="29">
        <v>6000</v>
      </c>
      <c r="CZ61" s="29">
        <v>6000</v>
      </c>
      <c r="DA61" s="29">
        <v>6000</v>
      </c>
      <c r="DB61" s="6"/>
    </row>
    <row r="62" spans="1:106" ht="12.75" customHeight="1" x14ac:dyDescent="0.2">
      <c r="A62" s="22"/>
      <c r="B62" s="42"/>
      <c r="C62" s="41"/>
      <c r="D62" s="40">
        <v>440010210</v>
      </c>
      <c r="E62" s="36"/>
      <c r="F62" s="39">
        <v>440</v>
      </c>
      <c r="G62" s="38">
        <v>1003</v>
      </c>
      <c r="H62" s="37" t="s">
        <v>108</v>
      </c>
      <c r="I62" s="33" t="s">
        <v>5</v>
      </c>
      <c r="J62" s="33">
        <v>213</v>
      </c>
      <c r="K62" s="36"/>
      <c r="L62" s="35">
        <v>1000000</v>
      </c>
      <c r="M62" s="34">
        <v>10000</v>
      </c>
      <c r="N62" s="34"/>
      <c r="O62" s="34"/>
      <c r="P62" s="33">
        <v>0</v>
      </c>
      <c r="Q62" s="32"/>
      <c r="R62" s="31">
        <f t="shared" si="2"/>
        <v>0</v>
      </c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0"/>
      <c r="AI62" s="29">
        <v>0</v>
      </c>
      <c r="AJ62" s="29"/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9">
        <v>0</v>
      </c>
      <c r="BN62" s="29">
        <v>0</v>
      </c>
      <c r="BO62" s="29">
        <v>0</v>
      </c>
      <c r="BP62" s="29">
        <v>0</v>
      </c>
      <c r="BQ62" s="29">
        <v>0</v>
      </c>
      <c r="BR62" s="29">
        <v>0</v>
      </c>
      <c r="BS62" s="29">
        <v>12000</v>
      </c>
      <c r="BT62" s="29">
        <v>5445</v>
      </c>
      <c r="BU62" s="29">
        <v>5445</v>
      </c>
      <c r="BV62" s="29">
        <v>1110</v>
      </c>
      <c r="BW62" s="29">
        <v>0</v>
      </c>
      <c r="BX62" s="29">
        <v>12000</v>
      </c>
      <c r="BY62" s="29">
        <v>5445</v>
      </c>
      <c r="BZ62" s="29">
        <v>5445</v>
      </c>
      <c r="CA62" s="29">
        <v>1110</v>
      </c>
      <c r="CB62" s="29">
        <v>0</v>
      </c>
      <c r="CC62" s="29">
        <v>6</v>
      </c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>
        <v>1815</v>
      </c>
      <c r="CQ62" s="29">
        <v>1815</v>
      </c>
      <c r="CR62" s="29">
        <v>1815</v>
      </c>
      <c r="CS62" s="29">
        <v>1815</v>
      </c>
      <c r="CT62" s="29">
        <v>1815</v>
      </c>
      <c r="CU62" s="29">
        <v>1815</v>
      </c>
      <c r="CV62" s="29">
        <v>1110</v>
      </c>
      <c r="CW62" s="29">
        <v>0</v>
      </c>
      <c r="CX62" s="29">
        <v>0</v>
      </c>
      <c r="CY62" s="29">
        <v>0</v>
      </c>
      <c r="CZ62" s="29">
        <v>0</v>
      </c>
      <c r="DA62" s="29">
        <v>0</v>
      </c>
      <c r="DB62" s="6"/>
    </row>
    <row r="63" spans="1:106" ht="12.75" customHeight="1" x14ac:dyDescent="0.2">
      <c r="A63" s="22"/>
      <c r="B63" s="42"/>
      <c r="C63" s="41"/>
      <c r="D63" s="40">
        <v>440010210</v>
      </c>
      <c r="E63" s="36"/>
      <c r="F63" s="39">
        <v>440</v>
      </c>
      <c r="G63" s="38">
        <v>1003</v>
      </c>
      <c r="H63" s="37" t="s">
        <v>108</v>
      </c>
      <c r="I63" s="33" t="s">
        <v>6</v>
      </c>
      <c r="J63" s="33">
        <v>340</v>
      </c>
      <c r="K63" s="36"/>
      <c r="L63" s="35">
        <v>1000000</v>
      </c>
      <c r="M63" s="34">
        <v>10000</v>
      </c>
      <c r="N63" s="34"/>
      <c r="O63" s="34"/>
      <c r="P63" s="33">
        <v>0</v>
      </c>
      <c r="Q63" s="32"/>
      <c r="R63" s="31">
        <f t="shared" si="2"/>
        <v>0</v>
      </c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0"/>
      <c r="AI63" s="29">
        <v>0</v>
      </c>
      <c r="AJ63" s="29"/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9">
        <v>0</v>
      </c>
      <c r="BN63" s="29">
        <v>0</v>
      </c>
      <c r="BO63" s="29">
        <v>0</v>
      </c>
      <c r="BP63" s="29">
        <v>0</v>
      </c>
      <c r="BQ63" s="29">
        <v>0</v>
      </c>
      <c r="BR63" s="29">
        <v>0</v>
      </c>
      <c r="BS63" s="29">
        <v>17000</v>
      </c>
      <c r="BT63" s="29">
        <v>4300</v>
      </c>
      <c r="BU63" s="29">
        <v>3900</v>
      </c>
      <c r="BV63" s="29">
        <v>4400</v>
      </c>
      <c r="BW63" s="29">
        <v>4400</v>
      </c>
      <c r="BX63" s="29">
        <v>17000</v>
      </c>
      <c r="BY63" s="29">
        <v>4300</v>
      </c>
      <c r="BZ63" s="29">
        <v>3900</v>
      </c>
      <c r="CA63" s="29">
        <v>4400</v>
      </c>
      <c r="CB63" s="29">
        <v>4400</v>
      </c>
      <c r="CC63" s="29">
        <v>6</v>
      </c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>
        <v>1500</v>
      </c>
      <c r="CQ63" s="29">
        <v>1500</v>
      </c>
      <c r="CR63" s="29">
        <v>1300</v>
      </c>
      <c r="CS63" s="29">
        <v>1300</v>
      </c>
      <c r="CT63" s="29">
        <v>1300</v>
      </c>
      <c r="CU63" s="29">
        <v>1300</v>
      </c>
      <c r="CV63" s="29">
        <v>1500</v>
      </c>
      <c r="CW63" s="29">
        <v>1500</v>
      </c>
      <c r="CX63" s="29">
        <v>1400</v>
      </c>
      <c r="CY63" s="29">
        <v>1400</v>
      </c>
      <c r="CZ63" s="29">
        <v>1500</v>
      </c>
      <c r="DA63" s="29">
        <v>1500</v>
      </c>
      <c r="DB63" s="6"/>
    </row>
    <row r="64" spans="1:106" ht="12.75" customHeight="1" x14ac:dyDescent="0.2">
      <c r="A64" s="22"/>
      <c r="B64" s="42"/>
      <c r="C64" s="41"/>
      <c r="D64" s="40">
        <v>440010210</v>
      </c>
      <c r="E64" s="36"/>
      <c r="F64" s="39">
        <v>440</v>
      </c>
      <c r="G64" s="38">
        <v>1102</v>
      </c>
      <c r="H64" s="37" t="s">
        <v>107</v>
      </c>
      <c r="I64" s="33" t="s">
        <v>5</v>
      </c>
      <c r="J64" s="33">
        <v>211</v>
      </c>
      <c r="K64" s="36"/>
      <c r="L64" s="35">
        <v>1000000</v>
      </c>
      <c r="M64" s="34">
        <v>10000</v>
      </c>
      <c r="N64" s="34"/>
      <c r="O64" s="34"/>
      <c r="P64" s="33">
        <v>0</v>
      </c>
      <c r="Q64" s="32"/>
      <c r="R64" s="31">
        <f t="shared" si="2"/>
        <v>0</v>
      </c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0"/>
      <c r="AI64" s="29">
        <v>0</v>
      </c>
      <c r="AJ64" s="29"/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9">
        <v>0</v>
      </c>
      <c r="BN64" s="29">
        <v>0</v>
      </c>
      <c r="BO64" s="29">
        <v>0</v>
      </c>
      <c r="BP64" s="29">
        <v>0</v>
      </c>
      <c r="BQ64" s="29">
        <v>0</v>
      </c>
      <c r="BR64" s="29">
        <v>0</v>
      </c>
      <c r="BS64" s="29">
        <v>73000</v>
      </c>
      <c r="BT64" s="29">
        <v>18000</v>
      </c>
      <c r="BU64" s="29">
        <v>18000</v>
      </c>
      <c r="BV64" s="29">
        <v>19000</v>
      </c>
      <c r="BW64" s="29">
        <v>18000</v>
      </c>
      <c r="BX64" s="29">
        <v>73000</v>
      </c>
      <c r="BY64" s="29">
        <v>18000</v>
      </c>
      <c r="BZ64" s="29">
        <v>18000</v>
      </c>
      <c r="CA64" s="29">
        <v>19000</v>
      </c>
      <c r="CB64" s="29">
        <v>18000</v>
      </c>
      <c r="CC64" s="29">
        <v>6</v>
      </c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>
        <v>6000</v>
      </c>
      <c r="CQ64" s="29">
        <v>6000</v>
      </c>
      <c r="CR64" s="29">
        <v>6000</v>
      </c>
      <c r="CS64" s="29">
        <v>6000</v>
      </c>
      <c r="CT64" s="29">
        <v>6000</v>
      </c>
      <c r="CU64" s="29">
        <v>6000</v>
      </c>
      <c r="CV64" s="29">
        <v>6000</v>
      </c>
      <c r="CW64" s="29">
        <v>7000</v>
      </c>
      <c r="CX64" s="29">
        <v>6000</v>
      </c>
      <c r="CY64" s="29">
        <v>6000</v>
      </c>
      <c r="CZ64" s="29">
        <v>6000</v>
      </c>
      <c r="DA64" s="29">
        <v>6000</v>
      </c>
      <c r="DB64" s="6"/>
    </row>
    <row r="65" spans="1:106" ht="12.75" customHeight="1" x14ac:dyDescent="0.2">
      <c r="A65" s="22"/>
      <c r="B65" s="42"/>
      <c r="C65" s="41"/>
      <c r="D65" s="40">
        <v>440010210</v>
      </c>
      <c r="E65" s="36"/>
      <c r="F65" s="39">
        <v>440</v>
      </c>
      <c r="G65" s="38">
        <v>1102</v>
      </c>
      <c r="H65" s="37" t="s">
        <v>107</v>
      </c>
      <c r="I65" s="33" t="s">
        <v>5</v>
      </c>
      <c r="J65" s="33">
        <v>213</v>
      </c>
      <c r="K65" s="36"/>
      <c r="L65" s="35">
        <v>1000000</v>
      </c>
      <c r="M65" s="34">
        <v>10000</v>
      </c>
      <c r="N65" s="34"/>
      <c r="O65" s="34"/>
      <c r="P65" s="33">
        <v>0</v>
      </c>
      <c r="Q65" s="32"/>
      <c r="R65" s="31">
        <f t="shared" si="2"/>
        <v>0</v>
      </c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0"/>
      <c r="AI65" s="29">
        <v>0</v>
      </c>
      <c r="AJ65" s="29"/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9">
        <v>0</v>
      </c>
      <c r="BN65" s="29">
        <v>0</v>
      </c>
      <c r="BO65" s="29">
        <v>0</v>
      </c>
      <c r="BP65" s="29">
        <v>0</v>
      </c>
      <c r="BQ65" s="29">
        <v>0</v>
      </c>
      <c r="BR65" s="29">
        <v>0</v>
      </c>
      <c r="BS65" s="29">
        <v>13000</v>
      </c>
      <c r="BT65" s="29">
        <v>5445</v>
      </c>
      <c r="BU65" s="29">
        <v>5445</v>
      </c>
      <c r="BV65" s="29">
        <v>2110</v>
      </c>
      <c r="BW65" s="29">
        <v>0</v>
      </c>
      <c r="BX65" s="29">
        <v>13000</v>
      </c>
      <c r="BY65" s="29">
        <v>5445</v>
      </c>
      <c r="BZ65" s="29">
        <v>5445</v>
      </c>
      <c r="CA65" s="29">
        <v>2110</v>
      </c>
      <c r="CB65" s="29">
        <v>0</v>
      </c>
      <c r="CC65" s="29">
        <v>6</v>
      </c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>
        <v>1815</v>
      </c>
      <c r="CQ65" s="29">
        <v>1815</v>
      </c>
      <c r="CR65" s="29">
        <v>1815</v>
      </c>
      <c r="CS65" s="29">
        <v>1815</v>
      </c>
      <c r="CT65" s="29">
        <v>1815</v>
      </c>
      <c r="CU65" s="29">
        <v>1815</v>
      </c>
      <c r="CV65" s="29">
        <v>1815</v>
      </c>
      <c r="CW65" s="29">
        <v>295</v>
      </c>
      <c r="CX65" s="29">
        <v>0</v>
      </c>
      <c r="CY65" s="29">
        <v>0</v>
      </c>
      <c r="CZ65" s="29">
        <v>0</v>
      </c>
      <c r="DA65" s="29">
        <v>0</v>
      </c>
      <c r="DB65" s="6"/>
    </row>
    <row r="66" spans="1:106" ht="12.75" customHeight="1" x14ac:dyDescent="0.2">
      <c r="A66" s="22"/>
      <c r="B66" s="42"/>
      <c r="C66" s="41"/>
      <c r="D66" s="40">
        <v>440010210</v>
      </c>
      <c r="E66" s="36"/>
      <c r="F66" s="39">
        <v>440</v>
      </c>
      <c r="G66" s="38">
        <v>1102</v>
      </c>
      <c r="H66" s="37" t="s">
        <v>4</v>
      </c>
      <c r="I66" s="33" t="s">
        <v>3</v>
      </c>
      <c r="J66" s="33">
        <v>251</v>
      </c>
      <c r="K66" s="36"/>
      <c r="L66" s="35">
        <v>1000000</v>
      </c>
      <c r="M66" s="34">
        <v>10000</v>
      </c>
      <c r="N66" s="34"/>
      <c r="O66" s="34"/>
      <c r="P66" s="33">
        <v>0</v>
      </c>
      <c r="Q66" s="32"/>
      <c r="R66" s="31">
        <f t="shared" si="2"/>
        <v>0</v>
      </c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0"/>
      <c r="AI66" s="29">
        <v>0</v>
      </c>
      <c r="AJ66" s="29"/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9">
        <v>0</v>
      </c>
      <c r="BN66" s="29">
        <v>0</v>
      </c>
      <c r="BO66" s="29">
        <v>0</v>
      </c>
      <c r="BP66" s="29">
        <v>0</v>
      </c>
      <c r="BQ66" s="29">
        <v>0</v>
      </c>
      <c r="BR66" s="29">
        <v>0</v>
      </c>
      <c r="BS66" s="29">
        <v>87000</v>
      </c>
      <c r="BT66" s="29">
        <v>21750</v>
      </c>
      <c r="BU66" s="29">
        <v>21750</v>
      </c>
      <c r="BV66" s="29">
        <v>21750</v>
      </c>
      <c r="BW66" s="29">
        <v>21750</v>
      </c>
      <c r="BX66" s="29">
        <v>87000</v>
      </c>
      <c r="BY66" s="29">
        <v>21750</v>
      </c>
      <c r="BZ66" s="29">
        <v>21750</v>
      </c>
      <c r="CA66" s="29">
        <v>21750</v>
      </c>
      <c r="CB66" s="29">
        <v>21750</v>
      </c>
      <c r="CC66" s="29">
        <v>6</v>
      </c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>
        <v>7250</v>
      </c>
      <c r="CQ66" s="29">
        <v>7250</v>
      </c>
      <c r="CR66" s="29">
        <v>7250</v>
      </c>
      <c r="CS66" s="29">
        <v>7250</v>
      </c>
      <c r="CT66" s="29">
        <v>7250</v>
      </c>
      <c r="CU66" s="29">
        <v>7250</v>
      </c>
      <c r="CV66" s="29">
        <v>7250</v>
      </c>
      <c r="CW66" s="29">
        <v>7250</v>
      </c>
      <c r="CX66" s="29">
        <v>7250</v>
      </c>
      <c r="CY66" s="29">
        <v>7250</v>
      </c>
      <c r="CZ66" s="29">
        <v>7250</v>
      </c>
      <c r="DA66" s="29">
        <v>7250</v>
      </c>
      <c r="DB66" s="6"/>
    </row>
    <row r="67" spans="1:106" ht="12.75" customHeight="1" thickBot="1" x14ac:dyDescent="0.25">
      <c r="A67" s="22"/>
      <c r="B67" s="109" t="s">
        <v>106</v>
      </c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10"/>
      <c r="R67" s="92">
        <f>W67+X67+Y67+Z67+AA67+AB67+AC67+AD67+AE67+AF67+AG67+AH67+R54</f>
        <v>374000</v>
      </c>
      <c r="S67" s="28"/>
      <c r="T67" s="27"/>
      <c r="U67" s="27"/>
      <c r="V67" s="26"/>
      <c r="W67" s="8">
        <f t="shared" ref="W67:AC67" si="3">W13+W14+W15+W16+W17+W18+W19+W20+W21+W22+W23+W24+W25+W26+W27+W28+W29+W31+W32+W33+W34+W35+W36+W37+W38+W41+W42+W43+W44+W47+W48+W49+W50+W52+W51+W53+W54+W55+W56+W57+W58+W59+W60+W61+W62+W63+W64+W65+W66</f>
        <v>-10000</v>
      </c>
      <c r="X67" s="8">
        <f t="shared" si="3"/>
        <v>0</v>
      </c>
      <c r="Y67" s="8">
        <f t="shared" si="3"/>
        <v>0</v>
      </c>
      <c r="Z67" s="8">
        <f t="shared" si="3"/>
        <v>0</v>
      </c>
      <c r="AA67" s="8">
        <f t="shared" si="3"/>
        <v>0</v>
      </c>
      <c r="AB67" s="8">
        <f t="shared" si="3"/>
        <v>0</v>
      </c>
      <c r="AC67" s="8">
        <f t="shared" si="3"/>
        <v>0</v>
      </c>
      <c r="AD67" s="8">
        <f>AD13+AD14+AD15+AD16+AD17+AD18+AD19+AD20+AD21+AD22+AD23+AD24+AD25+AD26+AD27+AD28+AD29+AD31+AD32+AD33+AD34+AD35+AD36+AD37+AD38+AD41+AD42+AD43+AD44+AD47+AD48+AD49+AD50+AD52+AD51+AD53+AD54+AD55+AD56+AD57+AD58+AD59+AD60+AD61+AD62+AD63+AD64+AD65+AD66+AD39+AD40+AD46+AD45+AD30</f>
        <v>390000</v>
      </c>
      <c r="AE67" s="8">
        <f>AE13+AE14+AE15+AE16+AE17+AE18+AE19+AE20+AE21+AE22+AE23+AE24+AE25+AE26+AE27+AE28+AE29+AE31+AE32+AE33+AE34+AE35+AE36+AE37+AE38+AE41+AE42+AE43+AE44+AE47+AE48+AE49+AE50+AE52+AE51+AE53+AE54+AE55+AE56+AE57+AE58+AE59+AE60+AE61+AE62+AE63+AE64+AE65+AE66</f>
        <v>0</v>
      </c>
      <c r="AF67" s="8">
        <f>AF13+AF14+AF15+AF16+AF17+AF18+AF19+AF20+AF21+AF22+AF23+AF24+AF25+AF26+AF27+AF28+AF29+AF31+AF32+AF33+AF34+AF35+AF36+AF37+AF38+AF41+AF42+AF43+AF44+AF47+AF48+AF49+AF50+AF52+AF51+AF53+AF54+AF55+AF56+AF57+AF58+AF59+AF60+AF61+AF62+AF63+AF64+AF65+AF66</f>
        <v>-2000</v>
      </c>
      <c r="AG67" s="8">
        <f>AG13+AG14+AG15+AG16+AG17+AG18+AG19+AG20+AG21+AG22+AG23+AG24+AG25+AG26+AG27+AG28+AG29+AG31+AG32+AG33+AG34+AG35+AG36+AG37+AG38+AG41+AG42+AG43+AG44+AG47+AG48+AG49+AG50+AG52+AG51+AG53+AG54+AG55+AG56+AG57+AG58+AG59+AG60+AG61+AG62+AG63+AG64+AG65+AG66</f>
        <v>-2000</v>
      </c>
      <c r="AH67" s="8">
        <f>AH13+AH14+AH15+AH16+AH17+AH18+AH19+AH20+AH21+AH22+AH23+AH24+AH25+AH26+AH27+AH28+AH29+AH31+AH32+AH33+AH34+AH35+AH36+AH37+AH38+AH41+AH42+AH43+AH44+AH47+AH48+AH49+AH50+AH52+AH51+AH53+AH54+AH55+AH56+AH57+AH58+AH59+AH60+AH61+AH62+AH63+AH64+AH65+AH66</f>
        <v>-2000</v>
      </c>
      <c r="AI67" s="104"/>
      <c r="AJ67" s="104"/>
      <c r="AK67" s="24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3">
        <v>0</v>
      </c>
      <c r="BN67" s="23">
        <v>0</v>
      </c>
      <c r="BO67" s="23">
        <v>0</v>
      </c>
      <c r="BP67" s="23">
        <v>0</v>
      </c>
      <c r="BQ67" s="23">
        <v>0</v>
      </c>
      <c r="BR67" s="23">
        <v>0</v>
      </c>
      <c r="BS67" s="23">
        <v>8344600</v>
      </c>
      <c r="BT67" s="23">
        <v>2536557</v>
      </c>
      <c r="BU67" s="23">
        <v>2156003</v>
      </c>
      <c r="BV67" s="23">
        <v>1864099</v>
      </c>
      <c r="BW67" s="23">
        <v>1787941</v>
      </c>
      <c r="BX67" s="23">
        <v>8344600</v>
      </c>
      <c r="BY67" s="23">
        <v>2536557</v>
      </c>
      <c r="BZ67" s="23">
        <v>2156003</v>
      </c>
      <c r="CA67" s="23">
        <v>1864099</v>
      </c>
      <c r="CB67" s="25">
        <v>1787941</v>
      </c>
      <c r="CC67" s="104"/>
      <c r="CD67" s="104"/>
      <c r="CE67" s="104"/>
      <c r="CF67" s="104"/>
      <c r="CG67" s="104"/>
      <c r="CH67" s="104"/>
      <c r="CI67" s="104"/>
      <c r="CJ67" s="104"/>
      <c r="CK67" s="104"/>
      <c r="CL67" s="104"/>
      <c r="CM67" s="104"/>
      <c r="CN67" s="104"/>
      <c r="CO67" s="104"/>
      <c r="CP67" s="24">
        <v>881419</v>
      </c>
      <c r="CQ67" s="23">
        <v>835169</v>
      </c>
      <c r="CR67" s="23">
        <v>819969</v>
      </c>
      <c r="CS67" s="23">
        <v>820394</v>
      </c>
      <c r="CT67" s="23">
        <v>705740</v>
      </c>
      <c r="CU67" s="23">
        <v>629869</v>
      </c>
      <c r="CV67" s="23">
        <v>674762</v>
      </c>
      <c r="CW67" s="23">
        <v>619689</v>
      </c>
      <c r="CX67" s="23">
        <v>569648</v>
      </c>
      <c r="CY67" s="23">
        <v>584003</v>
      </c>
      <c r="CZ67" s="23">
        <v>622602</v>
      </c>
      <c r="DA67" s="23">
        <v>581336</v>
      </c>
      <c r="DB67" s="6"/>
    </row>
    <row r="68" spans="1:106" ht="409.6" hidden="1" customHeight="1" x14ac:dyDescent="0.2">
      <c r="A68" s="22"/>
      <c r="B68" s="21"/>
      <c r="C68" s="21"/>
      <c r="D68" s="20"/>
      <c r="E68" s="19"/>
      <c r="F68" s="18"/>
      <c r="G68" s="18"/>
      <c r="H68" s="18"/>
      <c r="I68" s="18"/>
      <c r="J68" s="18"/>
      <c r="K68" s="17"/>
      <c r="L68" s="18"/>
      <c r="M68" s="17"/>
      <c r="N68" s="17"/>
      <c r="O68" s="17"/>
      <c r="P68" s="17"/>
      <c r="Q68" s="13"/>
      <c r="R68" s="16">
        <v>8344600</v>
      </c>
      <c r="S68" s="12">
        <v>2536557</v>
      </c>
      <c r="T68" s="12">
        <v>2156003</v>
      </c>
      <c r="U68" s="12">
        <v>1864099</v>
      </c>
      <c r="V68" s="12">
        <v>1787941</v>
      </c>
      <c r="W68" s="16">
        <v>881419</v>
      </c>
      <c r="X68" s="16">
        <v>835169</v>
      </c>
      <c r="Y68" s="16">
        <v>819969</v>
      </c>
      <c r="Z68" s="16">
        <v>820394</v>
      </c>
      <c r="AA68" s="16">
        <v>705740</v>
      </c>
      <c r="AB68" s="16">
        <v>629869</v>
      </c>
      <c r="AC68" s="16">
        <v>674762</v>
      </c>
      <c r="AD68" s="16">
        <v>619689</v>
      </c>
      <c r="AE68" s="16">
        <v>569648</v>
      </c>
      <c r="AF68" s="16">
        <v>584003</v>
      </c>
      <c r="AG68" s="16">
        <v>622602</v>
      </c>
      <c r="AH68" s="15">
        <v>581336</v>
      </c>
      <c r="AI68" s="14"/>
      <c r="AJ68" s="13"/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0</v>
      </c>
      <c r="BN68" s="12">
        <v>0</v>
      </c>
      <c r="BO68" s="12">
        <v>0</v>
      </c>
      <c r="BP68" s="12">
        <v>0</v>
      </c>
      <c r="BQ68" s="12">
        <v>0</v>
      </c>
      <c r="BR68" s="12">
        <v>0</v>
      </c>
      <c r="BS68" s="8">
        <v>8344600</v>
      </c>
      <c r="BT68" s="8">
        <v>2536557</v>
      </c>
      <c r="BU68" s="8">
        <v>2156003</v>
      </c>
      <c r="BV68" s="8">
        <v>1864099</v>
      </c>
      <c r="BW68" s="8">
        <v>1787941</v>
      </c>
      <c r="BX68" s="8">
        <v>8344600</v>
      </c>
      <c r="BY68" s="8">
        <v>2536557</v>
      </c>
      <c r="BZ68" s="8">
        <v>2156003</v>
      </c>
      <c r="CA68" s="8">
        <v>1864099</v>
      </c>
      <c r="CB68" s="11">
        <v>1787941</v>
      </c>
      <c r="CC68" s="10"/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8">
        <v>881419</v>
      </c>
      <c r="CQ68" s="8">
        <v>835169</v>
      </c>
      <c r="CR68" s="8">
        <v>819969</v>
      </c>
      <c r="CS68" s="8">
        <v>820394</v>
      </c>
      <c r="CT68" s="8">
        <v>705740</v>
      </c>
      <c r="CU68" s="8">
        <v>629869</v>
      </c>
      <c r="CV68" s="8">
        <v>674762</v>
      </c>
      <c r="CW68" s="8">
        <v>619689</v>
      </c>
      <c r="CX68" s="8">
        <v>569648</v>
      </c>
      <c r="CY68" s="8">
        <v>584003</v>
      </c>
      <c r="CZ68" s="8">
        <v>622602</v>
      </c>
      <c r="DA68" s="7">
        <v>581336</v>
      </c>
      <c r="DB68" s="6"/>
    </row>
    <row r="69" spans="1:106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ht="12.75" customHeight="1" x14ac:dyDescent="0.2">
      <c r="A70" s="3" t="s">
        <v>121</v>
      </c>
      <c r="B70" s="3"/>
      <c r="C70" s="3"/>
      <c r="D70" s="3"/>
      <c r="E70" s="3"/>
      <c r="F70" s="3"/>
      <c r="G70" s="3"/>
      <c r="H70" s="3"/>
      <c r="I70" s="3"/>
      <c r="J70" s="3" t="s">
        <v>124</v>
      </c>
      <c r="K70" s="107"/>
      <c r="L70" s="107"/>
      <c r="M70" s="3" t="s">
        <v>125</v>
      </c>
      <c r="N70" s="3"/>
      <c r="O70" s="3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ht="12.75" customHeight="1" x14ac:dyDescent="0.2">
      <c r="A71" s="3"/>
      <c r="B71" s="3"/>
      <c r="C71" s="3"/>
      <c r="D71" s="3"/>
      <c r="E71" s="5" t="s">
        <v>1</v>
      </c>
      <c r="F71" s="4"/>
      <c r="G71" s="4"/>
      <c r="H71" s="4"/>
      <c r="I71" s="4"/>
      <c r="J71" s="4"/>
      <c r="K71" s="108"/>
      <c r="L71" s="108"/>
      <c r="M71" s="3"/>
      <c r="N71" s="3"/>
      <c r="O71" s="3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ht="12.75" customHeight="1" x14ac:dyDescent="0.2">
      <c r="A72" s="3"/>
      <c r="B72" s="3"/>
      <c r="C72" s="3"/>
      <c r="D72" s="3" t="s">
        <v>122</v>
      </c>
      <c r="E72" s="3"/>
      <c r="F72" s="3"/>
      <c r="G72" s="3"/>
      <c r="H72" s="3"/>
      <c r="I72" s="3"/>
      <c r="J72" s="3"/>
      <c r="K72" s="107"/>
      <c r="L72" s="107"/>
      <c r="M72" s="3" t="s">
        <v>123</v>
      </c>
      <c r="N72" s="3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</row>
    <row r="73" spans="1:106" ht="12.75" customHeight="1" x14ac:dyDescent="0.2">
      <c r="A73" s="3"/>
      <c r="B73" s="3"/>
      <c r="C73" s="3"/>
      <c r="D73" s="3"/>
      <c r="E73" s="5" t="s">
        <v>1</v>
      </c>
      <c r="F73" s="4"/>
      <c r="G73" s="4"/>
      <c r="H73" s="4"/>
      <c r="I73" s="4"/>
      <c r="J73" s="4"/>
      <c r="K73" s="108"/>
      <c r="L73" s="108"/>
      <c r="M73" s="3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2"/>
      <c r="L74" s="2"/>
      <c r="M74" s="3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ht="12.75" customHeight="1" x14ac:dyDescent="0.2">
      <c r="A75" s="2" t="s">
        <v>0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</sheetData>
  <mergeCells count="41">
    <mergeCell ref="A4:D4"/>
    <mergeCell ref="E4:O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CC67:CO67"/>
    <mergeCell ref="BG11:BG12"/>
    <mergeCell ref="BH11:BH12"/>
    <mergeCell ref="BI11:BI12"/>
    <mergeCell ref="BJ11:BJ12"/>
    <mergeCell ref="BK11:BK12"/>
    <mergeCell ref="BL11:BL12"/>
    <mergeCell ref="BM11:BM12"/>
    <mergeCell ref="BN11:BN12"/>
    <mergeCell ref="K70:L70"/>
    <mergeCell ref="K71:L71"/>
    <mergeCell ref="K72:L72"/>
    <mergeCell ref="K73:L73"/>
    <mergeCell ref="B67:Q67"/>
    <mergeCell ref="AI67:AJ67"/>
    <mergeCell ref="AK11:AK12"/>
    <mergeCell ref="BB11:BB12"/>
    <mergeCell ref="BC11:BC12"/>
    <mergeCell ref="BD11:BD12"/>
    <mergeCell ref="BE11:BE12"/>
    <mergeCell ref="BF11:BF12"/>
    <mergeCell ref="P11:P12"/>
    <mergeCell ref="Q11:Q12"/>
    <mergeCell ref="R11:R12"/>
    <mergeCell ref="W11:AH11"/>
  </mergeCells>
  <pageMargins left="0.75" right="0.75" top="1" bottom="1" header="0.5" footer="0.5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lastPrinted>2015-04-28T10:45:25Z</cp:lastPrinted>
  <dcterms:created xsi:type="dcterms:W3CDTF">2015-02-09T06:40:18Z</dcterms:created>
  <dcterms:modified xsi:type="dcterms:W3CDTF">2015-08-25T13:36:25Z</dcterms:modified>
</cp:coreProperties>
</file>