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КП исполнения" sheetId="2" r:id="rId1"/>
  </sheets>
  <calcPr calcId="144525"/>
</workbook>
</file>

<file path=xl/calcChain.xml><?xml version="1.0" encoding="utf-8"?>
<calcChain xmlns="http://schemas.openxmlformats.org/spreadsheetml/2006/main">
  <c r="S22" i="2" l="1"/>
  <c r="T22" i="2"/>
  <c r="U22" i="2"/>
  <c r="V22" i="2"/>
  <c r="W22" i="2"/>
  <c r="X22" i="2"/>
  <c r="Y22" i="2"/>
  <c r="Z22" i="2"/>
  <c r="AA22" i="2"/>
  <c r="AB22" i="2"/>
  <c r="AC22" i="2"/>
  <c r="S26" i="2" l="1"/>
  <c r="T26" i="2"/>
  <c r="U26" i="2"/>
  <c r="V26" i="2"/>
  <c r="W26" i="2"/>
  <c r="X26" i="2"/>
  <c r="Y26" i="2"/>
  <c r="Z26" i="2"/>
  <c r="AA26" i="2"/>
  <c r="AB26" i="2"/>
  <c r="AC26" i="2"/>
  <c r="R26" i="2"/>
  <c r="M23" i="2" l="1"/>
  <c r="M25" i="2"/>
  <c r="M26" i="2" l="1"/>
  <c r="N33" i="2" l="1"/>
  <c r="O33" i="2"/>
  <c r="P33" i="2"/>
  <c r="Q33" i="2"/>
  <c r="N31" i="2"/>
  <c r="O31" i="2"/>
  <c r="P31" i="2"/>
  <c r="Q31" i="2"/>
  <c r="R31" i="2"/>
  <c r="R33" i="2" s="1"/>
  <c r="S31" i="2"/>
  <c r="S33" i="2" s="1"/>
  <c r="T31" i="2"/>
  <c r="T33" i="2" s="1"/>
  <c r="V31" i="2"/>
  <c r="V33" i="2" s="1"/>
  <c r="W31" i="2"/>
  <c r="W33" i="2" s="1"/>
  <c r="Z31" i="2"/>
  <c r="Z33" i="2" s="1"/>
  <c r="AA31" i="2"/>
  <c r="AA33" i="2" s="1"/>
  <c r="AB31" i="2"/>
  <c r="AB33" i="2" s="1"/>
  <c r="N22" i="2"/>
  <c r="O22" i="2"/>
  <c r="P22" i="2"/>
  <c r="Q22" i="2"/>
  <c r="R22" i="2"/>
  <c r="U31" i="2"/>
  <c r="U33" i="2" s="1"/>
  <c r="Y31" i="2"/>
  <c r="Y33" i="2" s="1"/>
  <c r="AC31" i="2"/>
  <c r="AC33" i="2" s="1"/>
  <c r="M21" i="2"/>
  <c r="M20" i="2"/>
  <c r="X31" i="2" l="1"/>
  <c r="X33" i="2" s="1"/>
  <c r="M22" i="2"/>
  <c r="M31" i="2" s="1"/>
  <c r="M33" i="2" s="1"/>
</calcChain>
</file>

<file path=xl/sharedStrings.xml><?xml version="1.0" encoding="utf-8"?>
<sst xmlns="http://schemas.openxmlformats.org/spreadsheetml/2006/main" count="136" uniqueCount="107">
  <si>
    <t/>
  </si>
  <si>
    <t>Итого по главному распорядителю(главному администратору):</t>
  </si>
  <si>
    <t>ВСЕГО ДОХОДОВ</t>
  </si>
  <si>
    <t>ИТОГО ДОХОДОВ</t>
  </si>
  <si>
    <t>727 1 11 05 035 10 0000 120</t>
  </si>
  <si>
    <t>"Комитет по управлению муниципальным имуществом администрации муниципального района Ставропольский Самарской области"</t>
  </si>
  <si>
    <t>727 1 11 05 013 10 0000 120</t>
  </si>
  <si>
    <t>Федеральная налоговая служба</t>
  </si>
  <si>
    <t>182 1 06 01 030 10 1000 110</t>
  </si>
  <si>
    <t>182 1 05 03 010 01 1000 110</t>
  </si>
  <si>
    <t>182 1 01 02 010 01 1000 110</t>
  </si>
  <si>
    <t>100 1 03 02 250 01 0000 110</t>
  </si>
  <si>
    <t>Федеральное казначейство</t>
  </si>
  <si>
    <t>100 1 03 02 240 01 0000 110</t>
  </si>
  <si>
    <t>100 1 03 02 230 01 0000 110</t>
  </si>
  <si>
    <t>4 квартал</t>
  </si>
  <si>
    <t>3 квартал</t>
  </si>
  <si>
    <t>2 квартал</t>
  </si>
  <si>
    <t>1 квартал</t>
  </si>
  <si>
    <t>бюджет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</si>
  <si>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</si>
  <si>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</si>
  <si>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</si>
  <si>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</si>
  <si>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</si>
  <si>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</si>
  <si>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</si>
  <si>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</si>
  <si>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</si>
  <si>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</si>
  <si>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</si>
  <si>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</si>
  <si>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Роспись за декабрь</t>
  </si>
  <si>
    <t>Роспись за ноябрь</t>
  </si>
  <si>
    <t>Роспись за октябрь</t>
  </si>
  <si>
    <t>Роспись за сентябрь</t>
  </si>
  <si>
    <t>Роспись за август</t>
  </si>
  <si>
    <t>Роспись за июль</t>
  </si>
  <si>
    <t>Роспись за июнь</t>
  </si>
  <si>
    <t>Роспись за май</t>
  </si>
  <si>
    <t>Роспись за апрель</t>
  </si>
  <si>
    <t>Роспись за март</t>
  </si>
  <si>
    <t>Роспись за февраль</t>
  </si>
  <si>
    <t>Роспись за январь</t>
  </si>
  <si>
    <t>КодБюджета</t>
  </si>
  <si>
    <t>В том числе на</t>
  </si>
  <si>
    <t>Сумма на год, всего</t>
  </si>
  <si>
    <t>СуммаНаДекабрьРасходы</t>
  </si>
  <si>
    <t>СуммаНаНоябрьРасходы</t>
  </si>
  <si>
    <t>СуммаНаОктябрьРасходы</t>
  </si>
  <si>
    <t>СуммаНаСенятбрьРасходы</t>
  </si>
  <si>
    <t>СуммаНаАвгустРасходы</t>
  </si>
  <si>
    <t>СуммаНаИюльРасходы</t>
  </si>
  <si>
    <t>СуммаНаИюньРасходы</t>
  </si>
  <si>
    <t>СуммаНаМайРасходы</t>
  </si>
  <si>
    <t>СуммаНаАпрельРасходы</t>
  </si>
  <si>
    <t>СуммаНаМартРасходы</t>
  </si>
  <si>
    <t>СуммаНаФевральРасходы</t>
  </si>
  <si>
    <t>СуммаНаЯнварьРасходы</t>
  </si>
  <si>
    <t>Сумма на год, всего расходов</t>
  </si>
  <si>
    <t>СуммаНаДекабрьДоходы</t>
  </si>
  <si>
    <t>СуммаНаНоябрьДоходы</t>
  </si>
  <si>
    <t>СуммаНаОктябрьДоходы</t>
  </si>
  <si>
    <t>СуммаНаСенятбрьДоходы</t>
  </si>
  <si>
    <t>СуммаНаАвгустДоходы</t>
  </si>
  <si>
    <t>СуммаНаИюльДоходы</t>
  </si>
  <si>
    <t>СуммаНаИюньДоходы</t>
  </si>
  <si>
    <t>СуммаНаМайДоходы</t>
  </si>
  <si>
    <t>СуммаНаАпрельДоходы</t>
  </si>
  <si>
    <t>СуммаНаМартДоходы</t>
  </si>
  <si>
    <t>СуммаНаФевральДоходы</t>
  </si>
  <si>
    <t>СуммаНаЯнварьДоходы</t>
  </si>
  <si>
    <t>Сумма на год, всего доходов</t>
  </si>
  <si>
    <t>Направление источника</t>
  </si>
  <si>
    <t>Тип классификации</t>
  </si>
  <si>
    <t>В том числе</t>
  </si>
  <si>
    <t>Тип финансирования</t>
  </si>
  <si>
    <t>СубКОСГУ</t>
  </si>
  <si>
    <t>Направление</t>
  </si>
  <si>
    <t>Мероприятие</t>
  </si>
  <si>
    <t>Вид ассигнований</t>
  </si>
  <si>
    <t>Тип средств</t>
  </si>
  <si>
    <t>Коды бюджетной классификации</t>
  </si>
  <si>
    <t>Главный распорядитель (главный администратор) бюджета</t>
  </si>
  <si>
    <t>Лицевой счет</t>
  </si>
  <si>
    <t>Раздел4</t>
  </si>
  <si>
    <t>Раздел2</t>
  </si>
  <si>
    <t>Наименование бюджета:</t>
  </si>
  <si>
    <t>Наименование органа, организующего исполнение бюджета:</t>
  </si>
  <si>
    <t>Администрация сельского поселения Верхнее Санчелеево муниципального района Ставропольский Самарской области</t>
  </si>
  <si>
    <t>440 2 02 03 015 10 0000 151</t>
  </si>
  <si>
    <t>440 2 02 02 999 10 0000 151</t>
  </si>
  <si>
    <t>440 2 02 01 001 10 0000 151</t>
  </si>
  <si>
    <t>Бюджет сельского поселения Верхнее Санчелеево муниципального района Ставропольский</t>
  </si>
  <si>
    <t>Глава сельсого поселения Верхнее Санчелеево                                          Баранов В.И.</t>
  </si>
  <si>
    <t>Ведущий специалист-бухгалтер                                                                   Дивлекеева Л.В.</t>
  </si>
  <si>
    <t xml:space="preserve">                                                                                                                                             Единицы измерения: руб.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</si>
  <si>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</si>
  <si>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Кассовый план доходов в 2015 году</t>
  </si>
  <si>
    <t>Управление финансами муниципального района Ставропольский Самарской области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</si>
  <si>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</si>
  <si>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единица измерения:руб.</t>
  </si>
  <si>
    <t>932 1 17 05050 10 0000 180</t>
  </si>
  <si>
    <t>01.00.00</t>
  </si>
  <si>
    <t>Управление финансами администрации муниципального района Ставропольский Самарской области</t>
  </si>
  <si>
    <t>182 1 09 04 053 10 2100 110</t>
  </si>
  <si>
    <t>182 1 06 06 033 10 1000 110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</si>
</sst>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\.00"/>
    <numFmt numFmtId="166" formatCode="000\.00\.00"/>
    <numFmt numFmtId="167" formatCode="000"/>
    <numFmt numFmtId="168" formatCode="00\.00\.00"/>
    <numFmt numFmtId="169" formatCode="000\.00\.000\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b/>
      <i/>
      <sz val="8"/>
      <name val="Arial"/>
      <charset val="204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0" fontId="1" fillId="0" borderId="5" xfId="1" applyBorder="1" applyProtection="1">
      <protection hidden="1"/>
    </xf>
    <xf numFmtId="0" fontId="1" fillId="0" borderId="7" xfId="1" applyBorder="1" applyProtection="1">
      <protection hidden="1"/>
    </xf>
    <xf numFmtId="164" fontId="2" fillId="0" borderId="9" xfId="1" applyNumberFormat="1" applyFont="1" applyFill="1" applyBorder="1" applyAlignment="1" applyProtection="1">
      <protection hidden="1"/>
    </xf>
    <xf numFmtId="164" fontId="2" fillId="0" borderId="10" xfId="1" applyNumberFormat="1" applyFont="1" applyFill="1" applyBorder="1" applyAlignment="1" applyProtection="1">
      <protection hidden="1"/>
    </xf>
    <xf numFmtId="164" fontId="2" fillId="0" borderId="11" xfId="1" applyNumberFormat="1" applyFont="1" applyFill="1" applyBorder="1" applyAlignment="1" applyProtection="1">
      <protection hidden="1"/>
    </xf>
    <xf numFmtId="164" fontId="2" fillId="0" borderId="12" xfId="1" applyNumberFormat="1" applyFont="1" applyFill="1" applyBorder="1" applyAlignment="1" applyProtection="1">
      <protection hidden="1"/>
    </xf>
    <xf numFmtId="164" fontId="2" fillId="0" borderId="13" xfId="1" applyNumberFormat="1" applyFont="1" applyFill="1" applyBorder="1" applyAlignment="1" applyProtection="1">
      <protection hidden="1"/>
    </xf>
    <xf numFmtId="164" fontId="5" fillId="0" borderId="12" xfId="1" applyNumberFormat="1" applyFont="1" applyFill="1" applyBorder="1" applyAlignment="1" applyProtection="1">
      <protection hidden="1"/>
    </xf>
    <xf numFmtId="164" fontId="2" fillId="0" borderId="16" xfId="1" applyNumberFormat="1" applyFont="1" applyFill="1" applyBorder="1" applyAlignment="1" applyProtection="1">
      <protection hidden="1"/>
    </xf>
    <xf numFmtId="165" fontId="2" fillId="0" borderId="12" xfId="1" applyNumberFormat="1" applyFont="1" applyFill="1" applyBorder="1" applyAlignment="1" applyProtection="1">
      <protection hidden="1"/>
    </xf>
    <xf numFmtId="166" fontId="2" fillId="0" borderId="12" xfId="1" applyNumberFormat="1" applyFont="1" applyFill="1" applyBorder="1" applyAlignment="1" applyProtection="1">
      <protection hidden="1"/>
    </xf>
    <xf numFmtId="167" fontId="2" fillId="0" borderId="12" xfId="1" applyNumberFormat="1" applyFont="1" applyFill="1" applyBorder="1" applyAlignment="1" applyProtection="1">
      <protection hidden="1"/>
    </xf>
    <xf numFmtId="168" fontId="2" fillId="0" borderId="12" xfId="1" applyNumberFormat="1" applyFont="1" applyFill="1" applyBorder="1" applyAlignment="1" applyProtection="1">
      <protection hidden="1"/>
    </xf>
    <xf numFmtId="0" fontId="2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protection hidden="1"/>
    </xf>
    <xf numFmtId="169" fontId="2" fillId="0" borderId="9" xfId="1" applyNumberFormat="1" applyFont="1" applyFill="1" applyBorder="1" applyAlignment="1" applyProtection="1">
      <alignment horizontal="center" vertical="center"/>
      <protection hidden="1"/>
    </xf>
    <xf numFmtId="0" fontId="2" fillId="0" borderId="9" xfId="1" applyNumberFormat="1" applyFont="1" applyFill="1" applyBorder="1" applyAlignment="1" applyProtection="1">
      <protection hidden="1"/>
    </xf>
    <xf numFmtId="0" fontId="5" fillId="0" borderId="9" xfId="1" applyNumberFormat="1" applyFont="1" applyFill="1" applyBorder="1" applyAlignment="1" applyProtection="1">
      <protection hidden="1"/>
    </xf>
    <xf numFmtId="164" fontId="3" fillId="0" borderId="11" xfId="1" applyNumberFormat="1" applyFont="1" applyFill="1" applyBorder="1" applyAlignment="1" applyProtection="1">
      <protection hidden="1"/>
    </xf>
    <xf numFmtId="164" fontId="3" fillId="0" borderId="12" xfId="1" applyNumberFormat="1" applyFont="1" applyFill="1" applyBorder="1" applyAlignment="1" applyProtection="1">
      <protection hidden="1"/>
    </xf>
    <xf numFmtId="0" fontId="2" fillId="0" borderId="15" xfId="1" applyNumberFormat="1" applyFont="1" applyFill="1" applyBorder="1" applyAlignment="1" applyProtection="1">
      <alignment wrapText="1"/>
      <protection hidden="1"/>
    </xf>
    <xf numFmtId="164" fontId="2" fillId="0" borderId="17" xfId="1" applyNumberFormat="1" applyFont="1" applyFill="1" applyBorder="1" applyAlignment="1" applyProtection="1">
      <protection hidden="1"/>
    </xf>
    <xf numFmtId="164" fontId="2" fillId="0" borderId="18" xfId="1" applyNumberFormat="1" applyFont="1" applyFill="1" applyBorder="1" applyAlignment="1" applyProtection="1">
      <protection hidden="1"/>
    </xf>
    <xf numFmtId="164" fontId="2" fillId="0" borderId="19" xfId="1" applyNumberFormat="1" applyFont="1" applyFill="1" applyBorder="1" applyAlignment="1" applyProtection="1">
      <protection hidden="1"/>
    </xf>
    <xf numFmtId="165" fontId="2" fillId="0" borderId="19" xfId="1" applyNumberFormat="1" applyFont="1" applyFill="1" applyBorder="1" applyAlignment="1" applyProtection="1">
      <protection hidden="1"/>
    </xf>
    <xf numFmtId="166" fontId="2" fillId="0" borderId="19" xfId="1" applyNumberFormat="1" applyFont="1" applyFill="1" applyBorder="1" applyAlignment="1" applyProtection="1">
      <protection hidden="1"/>
    </xf>
    <xf numFmtId="167" fontId="2" fillId="0" borderId="19" xfId="1" applyNumberFormat="1" applyFont="1" applyFill="1" applyBorder="1" applyAlignment="1" applyProtection="1">
      <protection hidden="1"/>
    </xf>
    <xf numFmtId="168" fontId="2" fillId="0" borderId="19" xfId="1" applyNumberFormat="1" applyFont="1" applyFill="1" applyBorder="1" applyAlignment="1" applyProtection="1">
      <protection hidden="1"/>
    </xf>
    <xf numFmtId="0" fontId="2" fillId="0" borderId="19" xfId="1" applyNumberFormat="1" applyFont="1" applyFill="1" applyBorder="1" applyAlignment="1" applyProtection="1">
      <protection hidden="1"/>
    </xf>
    <xf numFmtId="0" fontId="2" fillId="0" borderId="20" xfId="1" applyNumberFormat="1" applyFont="1" applyFill="1" applyBorder="1" applyAlignment="1" applyProtection="1">
      <alignment wrapText="1"/>
      <protection hidden="1"/>
    </xf>
    <xf numFmtId="169" fontId="2" fillId="0" borderId="17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protection hidden="1"/>
    </xf>
    <xf numFmtId="0" fontId="5" fillId="0" borderId="17" xfId="1" applyNumberFormat="1" applyFont="1" applyFill="1" applyBorder="1" applyAlignment="1" applyProtection="1">
      <protection hidden="1"/>
    </xf>
    <xf numFmtId="0" fontId="2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9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35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Protection="1">
      <protection hidden="1"/>
    </xf>
    <xf numFmtId="0" fontId="1" fillId="0" borderId="6" xfId="1" applyBorder="1" applyProtection="1">
      <protection hidden="1"/>
    </xf>
    <xf numFmtId="0" fontId="2" fillId="0" borderId="7" xfId="1" applyNumberFormat="1" applyFont="1" applyFill="1" applyBorder="1" applyAlignment="1" applyProtection="1">
      <alignment horizontal="right"/>
      <protection hidden="1"/>
    </xf>
    <xf numFmtId="0" fontId="1" fillId="0" borderId="0" xfId="1" applyNumberFormat="1" applyFont="1" applyFill="1" applyAlignment="1" applyProtection="1">
      <alignment horizontal="centerContinuous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2" fillId="0" borderId="36" xfId="1" applyNumberFormat="1" applyFont="1" applyFill="1" applyBorder="1" applyAlignment="1" applyProtection="1">
      <alignment horizontal="left"/>
      <protection hidden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6" fillId="0" borderId="6" xfId="1" applyFont="1" applyBorder="1" applyProtection="1">
      <protection hidden="1"/>
    </xf>
    <xf numFmtId="0" fontId="7" fillId="0" borderId="0" xfId="0" applyFont="1" applyAlignment="1">
      <alignment vertical="center" wrapText="1"/>
    </xf>
    <xf numFmtId="0" fontId="3" fillId="0" borderId="15" xfId="1" applyNumberFormat="1" applyFont="1" applyFill="1" applyBorder="1" applyAlignment="1" applyProtection="1">
      <alignment wrapText="1"/>
      <protection hidden="1"/>
    </xf>
    <xf numFmtId="0" fontId="3" fillId="0" borderId="14" xfId="1" applyNumberFormat="1" applyFont="1" applyFill="1" applyBorder="1" applyAlignment="1" applyProtection="1">
      <alignment wrapText="1"/>
      <protection hidden="1"/>
    </xf>
    <xf numFmtId="164" fontId="3" fillId="0" borderId="9" xfId="1" applyNumberFormat="1" applyFont="1" applyFill="1" applyBorder="1" applyAlignment="1" applyProtection="1">
      <protection hidden="1"/>
    </xf>
    <xf numFmtId="0" fontId="5" fillId="0" borderId="15" xfId="1" applyNumberFormat="1" applyFont="1" applyFill="1" applyBorder="1" applyAlignment="1" applyProtection="1">
      <alignment wrapText="1"/>
      <protection hidden="1"/>
    </xf>
    <xf numFmtId="0" fontId="5" fillId="0" borderId="14" xfId="1" applyNumberFormat="1" applyFont="1" applyFill="1" applyBorder="1" applyAlignment="1" applyProtection="1">
      <alignment wrapText="1"/>
      <protection hidden="1"/>
    </xf>
    <xf numFmtId="164" fontId="5" fillId="0" borderId="9" xfId="1" applyNumberFormat="1" applyFont="1" applyFill="1" applyBorder="1" applyAlignment="1" applyProtection="1">
      <protection hidden="1"/>
    </xf>
    <xf numFmtId="0" fontId="3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29" xfId="1" applyNumberFormat="1" applyFont="1" applyFill="1" applyBorder="1" applyAlignment="1" applyProtection="1">
      <alignment horizontal="center" vertical="center"/>
      <protection hidden="1"/>
    </xf>
    <xf numFmtId="0" fontId="1" fillId="0" borderId="35" xfId="1" applyNumberFormat="1" applyFont="1" applyFill="1" applyBorder="1" applyAlignment="1" applyProtection="1">
      <alignment horizontal="center" vertical="center"/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left" wrapText="1"/>
      <protection hidden="1"/>
    </xf>
    <xf numFmtId="0" fontId="2" fillId="0" borderId="36" xfId="1" applyNumberFormat="1" applyFont="1" applyFill="1" applyBorder="1" applyAlignment="1" applyProtection="1">
      <alignment wrapText="1"/>
      <protection hidden="1"/>
    </xf>
    <xf numFmtId="0" fontId="3" fillId="0" borderId="30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29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CT37"/>
  <sheetViews>
    <sheetView showGridLines="0" tabSelected="1" zoomScaleNormal="100" workbookViewId="0">
      <selection activeCell="Z22" sqref="Z22"/>
    </sheetView>
  </sheetViews>
  <sheetFormatPr defaultRowHeight="12.75" x14ac:dyDescent="0.2"/>
  <cols>
    <col min="1" max="1" width="18.42578125" style="1" customWidth="1"/>
    <col min="2" max="4" width="0" style="1" hidden="1" customWidth="1"/>
    <col min="5" max="5" width="44.28515625" style="1" customWidth="1"/>
    <col min="6" max="6" width="21.140625" style="1" customWidth="1"/>
    <col min="7" max="7" width="7.5703125" style="1" customWidth="1"/>
    <col min="8" max="12" width="0" style="1" hidden="1" customWidth="1"/>
    <col min="13" max="13" width="10.85546875" style="1" customWidth="1"/>
    <col min="14" max="17" width="0" style="1" hidden="1" customWidth="1"/>
    <col min="18" max="25" width="10" style="1" customWidth="1"/>
    <col min="26" max="26" width="10.85546875" style="1" customWidth="1"/>
    <col min="27" max="28" width="10" style="1" customWidth="1"/>
    <col min="29" max="29" width="10.28515625" style="1" customWidth="1"/>
    <col min="30" max="83" width="0" style="1" hidden="1" customWidth="1"/>
    <col min="84" max="98" width="0.7109375" style="1" hidden="1" customWidth="1"/>
    <col min="99" max="16384" width="9.140625" style="1"/>
  </cols>
  <sheetData>
    <row r="1" spans="1:98" ht="12.75" customHeight="1" x14ac:dyDescent="0.2">
      <c r="A1" s="2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</row>
    <row r="2" spans="1:98" ht="12.75" customHeight="1" x14ac:dyDescent="0.2">
      <c r="A2" s="67" t="s">
        <v>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</row>
    <row r="3" spans="1:98" ht="12.75" customHeight="1" x14ac:dyDescent="0.2">
      <c r="A3" s="67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</row>
    <row r="4" spans="1:98" ht="56.25" customHeight="1" x14ac:dyDescent="0.2">
      <c r="A4" s="88" t="s">
        <v>88</v>
      </c>
      <c r="B4" s="88"/>
      <c r="C4" s="88"/>
      <c r="D4" s="88"/>
      <c r="E4" s="89" t="s">
        <v>99</v>
      </c>
      <c r="F4" s="89"/>
      <c r="G4" s="89"/>
      <c r="H4" s="89"/>
      <c r="I4" s="89"/>
      <c r="J4" s="89"/>
      <c r="K4" s="89"/>
      <c r="L4" s="89"/>
      <c r="M4" s="89"/>
      <c r="N4" s="89"/>
      <c r="O4" s="89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</row>
    <row r="5" spans="1:98" ht="12.75" customHeight="1" x14ac:dyDescent="0.2">
      <c r="A5" s="69"/>
      <c r="B5" s="66"/>
      <c r="C5" s="66"/>
      <c r="D5" s="66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</row>
    <row r="6" spans="1:98" ht="12.75" customHeight="1" x14ac:dyDescent="0.2">
      <c r="A6" s="69" t="s">
        <v>87</v>
      </c>
      <c r="B6" s="66"/>
      <c r="C6" s="66"/>
      <c r="D6" s="66"/>
      <c r="E6" s="70" t="s">
        <v>93</v>
      </c>
      <c r="F6" s="70"/>
      <c r="G6" s="70"/>
      <c r="H6" s="70"/>
      <c r="I6" s="70"/>
      <c r="J6" s="70"/>
      <c r="K6" s="70"/>
      <c r="L6" s="70"/>
      <c r="M6" s="70"/>
      <c r="N6" s="70"/>
      <c r="O6" s="7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</row>
    <row r="7" spans="1:98" ht="12.75" customHeight="1" x14ac:dyDescent="0.2">
      <c r="A7" s="69"/>
      <c r="B7" s="66"/>
      <c r="C7" s="66"/>
      <c r="D7" s="66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</row>
    <row r="8" spans="1:98" ht="409.6" hidden="1" customHeight="1" x14ac:dyDescent="0.2">
      <c r="A8" s="67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8" t="s"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</row>
    <row r="9" spans="1:98" ht="12.75" customHeight="1" x14ac:dyDescent="0.2">
      <c r="A9" s="67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65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</row>
    <row r="10" spans="1:98" ht="12.75" customHeight="1" thickBot="1" x14ac:dyDescent="0.25">
      <c r="A10" s="3" t="s">
        <v>96</v>
      </c>
      <c r="B10" s="64"/>
      <c r="C10" s="64"/>
      <c r="D10" s="64"/>
      <c r="E10" s="64" t="s">
        <v>100</v>
      </c>
      <c r="F10" s="64" t="s">
        <v>97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74" t="s">
        <v>101</v>
      </c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</row>
    <row r="11" spans="1:98" ht="32.25" customHeight="1" thickBot="1" x14ac:dyDescent="0.25">
      <c r="A11" s="5"/>
      <c r="B11" s="82" t="s">
        <v>86</v>
      </c>
      <c r="C11" s="82" t="s">
        <v>85</v>
      </c>
      <c r="D11" s="82" t="s">
        <v>84</v>
      </c>
      <c r="E11" s="82" t="s">
        <v>83</v>
      </c>
      <c r="F11" s="82" t="s">
        <v>82</v>
      </c>
      <c r="G11" s="82" t="s">
        <v>81</v>
      </c>
      <c r="H11" s="82" t="s">
        <v>80</v>
      </c>
      <c r="I11" s="82" t="s">
        <v>79</v>
      </c>
      <c r="J11" s="91" t="s">
        <v>78</v>
      </c>
      <c r="K11" s="82" t="s">
        <v>77</v>
      </c>
      <c r="L11" s="82" t="s">
        <v>76</v>
      </c>
      <c r="M11" s="82" t="s">
        <v>46</v>
      </c>
      <c r="N11" s="63"/>
      <c r="O11" s="62"/>
      <c r="P11" s="62"/>
      <c r="Q11" s="61" t="s">
        <v>0</v>
      </c>
      <c r="R11" s="83" t="s">
        <v>75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5"/>
      <c r="AD11" s="60" t="s">
        <v>74</v>
      </c>
      <c r="AE11" s="59" t="s">
        <v>73</v>
      </c>
      <c r="AF11" s="86" t="s">
        <v>72</v>
      </c>
      <c r="AG11" s="58" t="s">
        <v>71</v>
      </c>
      <c r="AH11" s="58" t="s">
        <v>70</v>
      </c>
      <c r="AI11" s="58" t="s">
        <v>69</v>
      </c>
      <c r="AJ11" s="58" t="s">
        <v>68</v>
      </c>
      <c r="AK11" s="58" t="s">
        <v>67</v>
      </c>
      <c r="AL11" s="58" t="s">
        <v>66</v>
      </c>
      <c r="AM11" s="58" t="s">
        <v>65</v>
      </c>
      <c r="AN11" s="58" t="s">
        <v>64</v>
      </c>
      <c r="AO11" s="58" t="s">
        <v>63</v>
      </c>
      <c r="AP11" s="58" t="s">
        <v>62</v>
      </c>
      <c r="AQ11" s="58" t="s">
        <v>61</v>
      </c>
      <c r="AR11" s="57" t="s">
        <v>60</v>
      </c>
      <c r="AS11" s="53" t="s">
        <v>45</v>
      </c>
      <c r="AT11" s="52"/>
      <c r="AU11" s="51"/>
      <c r="AV11" s="56"/>
      <c r="AW11" s="86" t="s">
        <v>59</v>
      </c>
      <c r="AX11" s="82" t="s">
        <v>58</v>
      </c>
      <c r="AY11" s="82" t="s">
        <v>57</v>
      </c>
      <c r="AZ11" s="82" t="s">
        <v>56</v>
      </c>
      <c r="BA11" s="82" t="s">
        <v>55</v>
      </c>
      <c r="BB11" s="82" t="s">
        <v>54</v>
      </c>
      <c r="BC11" s="82" t="s">
        <v>53</v>
      </c>
      <c r="BD11" s="82" t="s">
        <v>52</v>
      </c>
      <c r="BE11" s="82" t="s">
        <v>51</v>
      </c>
      <c r="BF11" s="82" t="s">
        <v>50</v>
      </c>
      <c r="BG11" s="82" t="s">
        <v>49</v>
      </c>
      <c r="BH11" s="82" t="s">
        <v>48</v>
      </c>
      <c r="BI11" s="82" t="s">
        <v>47</v>
      </c>
      <c r="BJ11" s="55" t="s">
        <v>45</v>
      </c>
      <c r="BK11" s="52"/>
      <c r="BL11" s="51"/>
      <c r="BM11" s="52"/>
      <c r="BN11" s="54" t="s">
        <v>46</v>
      </c>
      <c r="BO11" s="53" t="s">
        <v>45</v>
      </c>
      <c r="BP11" s="52"/>
      <c r="BQ11" s="52"/>
      <c r="BR11" s="51"/>
      <c r="BS11" s="50" t="s">
        <v>44</v>
      </c>
      <c r="BT11" s="50" t="s">
        <v>43</v>
      </c>
      <c r="BU11" s="50" t="s">
        <v>42</v>
      </c>
      <c r="BV11" s="50" t="s">
        <v>41</v>
      </c>
      <c r="BW11" s="50" t="s">
        <v>40</v>
      </c>
      <c r="BX11" s="50" t="s">
        <v>39</v>
      </c>
      <c r="BY11" s="50" t="s">
        <v>38</v>
      </c>
      <c r="BZ11" s="50" t="s">
        <v>37</v>
      </c>
      <c r="CA11" s="50" t="s">
        <v>36</v>
      </c>
      <c r="CB11" s="50" t="s">
        <v>35</v>
      </c>
      <c r="CC11" s="50" t="s">
        <v>34</v>
      </c>
      <c r="CD11" s="50" t="s">
        <v>33</v>
      </c>
      <c r="CE11" s="49" t="s">
        <v>32</v>
      </c>
      <c r="CF11" s="4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5.75" customHeight="1" thickBot="1" x14ac:dyDescent="0.25">
      <c r="A12" s="5"/>
      <c r="B12" s="82"/>
      <c r="C12" s="82"/>
      <c r="D12" s="90"/>
      <c r="E12" s="82"/>
      <c r="F12" s="82"/>
      <c r="G12" s="82"/>
      <c r="H12" s="90"/>
      <c r="I12" s="90"/>
      <c r="J12" s="92"/>
      <c r="K12" s="90"/>
      <c r="L12" s="90"/>
      <c r="M12" s="82"/>
      <c r="N12" s="48" t="s">
        <v>18</v>
      </c>
      <c r="O12" s="48" t="s">
        <v>17</v>
      </c>
      <c r="P12" s="48" t="s">
        <v>16</v>
      </c>
      <c r="Q12" s="48" t="s">
        <v>15</v>
      </c>
      <c r="R12" s="47" t="s">
        <v>31</v>
      </c>
      <c r="S12" s="47" t="s">
        <v>30</v>
      </c>
      <c r="T12" s="47" t="s">
        <v>29</v>
      </c>
      <c r="U12" s="47" t="s">
        <v>28</v>
      </c>
      <c r="V12" s="47" t="s">
        <v>27</v>
      </c>
      <c r="W12" s="47" t="s">
        <v>26</v>
      </c>
      <c r="X12" s="47" t="s">
        <v>25</v>
      </c>
      <c r="Y12" s="47" t="s">
        <v>24</v>
      </c>
      <c r="Z12" s="47" t="s">
        <v>23</v>
      </c>
      <c r="AA12" s="47" t="s">
        <v>22</v>
      </c>
      <c r="AB12" s="47" t="s">
        <v>21</v>
      </c>
      <c r="AC12" s="46" t="s">
        <v>20</v>
      </c>
      <c r="AD12" s="45"/>
      <c r="AE12" s="44"/>
      <c r="AF12" s="8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43" t="s">
        <v>18</v>
      </c>
      <c r="AT12" s="39" t="s">
        <v>17</v>
      </c>
      <c r="AU12" s="42" t="s">
        <v>16</v>
      </c>
      <c r="AV12" s="38" t="s">
        <v>15</v>
      </c>
      <c r="AW12" s="87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43" t="s">
        <v>18</v>
      </c>
      <c r="BK12" s="39" t="s">
        <v>17</v>
      </c>
      <c r="BL12" s="42" t="s">
        <v>16</v>
      </c>
      <c r="BM12" s="39" t="s">
        <v>15</v>
      </c>
      <c r="BN12" s="41" t="s">
        <v>19</v>
      </c>
      <c r="BO12" s="40" t="s">
        <v>18</v>
      </c>
      <c r="BP12" s="39" t="s">
        <v>17</v>
      </c>
      <c r="BQ12" s="39" t="s">
        <v>16</v>
      </c>
      <c r="BR12" s="38" t="s">
        <v>15</v>
      </c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4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ht="12.75" customHeight="1" x14ac:dyDescent="0.2">
      <c r="A13" s="5"/>
      <c r="B13" s="36">
        <v>1</v>
      </c>
      <c r="C13" s="35">
        <v>1</v>
      </c>
      <c r="D13" s="34"/>
      <c r="E13" s="33" t="s">
        <v>12</v>
      </c>
      <c r="F13" s="32" t="s">
        <v>14</v>
      </c>
      <c r="G13" s="31">
        <v>10000</v>
      </c>
      <c r="H13" s="31"/>
      <c r="I13" s="31"/>
      <c r="J13" s="30"/>
      <c r="K13" s="29"/>
      <c r="L13" s="28"/>
      <c r="M13" s="27"/>
      <c r="N13" s="27">
        <v>37500</v>
      </c>
      <c r="O13" s="27">
        <v>37500</v>
      </c>
      <c r="P13" s="27">
        <v>37500</v>
      </c>
      <c r="Q13" s="27">
        <v>38500</v>
      </c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6"/>
      <c r="AD13" s="25">
        <v>2</v>
      </c>
      <c r="AE13" s="25">
        <v>0</v>
      </c>
      <c r="AF13" s="25">
        <v>151000</v>
      </c>
      <c r="AG13" s="25">
        <v>12500</v>
      </c>
      <c r="AH13" s="25">
        <v>12500</v>
      </c>
      <c r="AI13" s="25">
        <v>12500</v>
      </c>
      <c r="AJ13" s="25">
        <v>12500</v>
      </c>
      <c r="AK13" s="25">
        <v>12500</v>
      </c>
      <c r="AL13" s="25">
        <v>12500</v>
      </c>
      <c r="AM13" s="25">
        <v>12500</v>
      </c>
      <c r="AN13" s="25">
        <v>12500</v>
      </c>
      <c r="AO13" s="25">
        <v>12500</v>
      </c>
      <c r="AP13" s="25">
        <v>12500</v>
      </c>
      <c r="AQ13" s="25">
        <v>12500</v>
      </c>
      <c r="AR13" s="25">
        <v>13500</v>
      </c>
      <c r="AS13" s="25">
        <v>37500</v>
      </c>
      <c r="AT13" s="25">
        <v>37500</v>
      </c>
      <c r="AU13" s="25">
        <v>37500</v>
      </c>
      <c r="AV13" s="25">
        <v>38500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5">
        <v>12500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151000</v>
      </c>
      <c r="BO13" s="25">
        <v>37500</v>
      </c>
      <c r="BP13" s="25">
        <v>37500</v>
      </c>
      <c r="BQ13" s="25">
        <v>37500</v>
      </c>
      <c r="BR13" s="25">
        <v>38500</v>
      </c>
      <c r="BS13" s="25">
        <v>6</v>
      </c>
      <c r="BT13" s="25">
        <v>12500</v>
      </c>
      <c r="BU13" s="25">
        <v>12500</v>
      </c>
      <c r="BV13" s="25">
        <v>12500</v>
      </c>
      <c r="BW13" s="25">
        <v>12500</v>
      </c>
      <c r="BX13" s="25">
        <v>12500</v>
      </c>
      <c r="BY13" s="25">
        <v>12500</v>
      </c>
      <c r="BZ13" s="25">
        <v>12500</v>
      </c>
      <c r="CA13" s="25">
        <v>12500</v>
      </c>
      <c r="CB13" s="25">
        <v>12500</v>
      </c>
      <c r="CC13" s="25">
        <v>12500</v>
      </c>
      <c r="CD13" s="25">
        <v>12500</v>
      </c>
      <c r="CE13" s="25">
        <v>13500</v>
      </c>
      <c r="CF13" s="4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ht="12.75" customHeight="1" x14ac:dyDescent="0.2">
      <c r="A14" s="5"/>
      <c r="B14" s="21">
        <v>1</v>
      </c>
      <c r="C14" s="20">
        <v>1</v>
      </c>
      <c r="D14" s="19"/>
      <c r="E14" s="24" t="s">
        <v>12</v>
      </c>
      <c r="F14" s="17" t="s">
        <v>13</v>
      </c>
      <c r="G14" s="16">
        <v>10000</v>
      </c>
      <c r="H14" s="16"/>
      <c r="I14" s="16"/>
      <c r="J14" s="15"/>
      <c r="K14" s="14"/>
      <c r="L14" s="13"/>
      <c r="M14" s="9"/>
      <c r="N14" s="9">
        <v>3000</v>
      </c>
      <c r="O14" s="9">
        <v>0</v>
      </c>
      <c r="P14" s="9">
        <v>0</v>
      </c>
      <c r="Q14" s="9">
        <v>0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"/>
      <c r="AD14" s="6">
        <v>2</v>
      </c>
      <c r="AE14" s="6">
        <v>0</v>
      </c>
      <c r="AF14" s="6">
        <v>3000</v>
      </c>
      <c r="AG14" s="6">
        <v>3000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3000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3000</v>
      </c>
      <c r="BO14" s="6">
        <v>3000</v>
      </c>
      <c r="BP14" s="6">
        <v>0</v>
      </c>
      <c r="BQ14" s="6">
        <v>0</v>
      </c>
      <c r="BR14" s="6">
        <v>0</v>
      </c>
      <c r="BS14" s="6">
        <v>6</v>
      </c>
      <c r="BT14" s="6">
        <v>3000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6">
        <v>0</v>
      </c>
      <c r="CD14" s="6">
        <v>0</v>
      </c>
      <c r="CE14" s="6">
        <v>0</v>
      </c>
      <c r="CF14" s="4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2.75" customHeight="1" x14ac:dyDescent="0.2">
      <c r="A15" s="5"/>
      <c r="B15" s="21">
        <v>1</v>
      </c>
      <c r="C15" s="20">
        <v>1</v>
      </c>
      <c r="D15" s="19"/>
      <c r="E15" s="24" t="s">
        <v>12</v>
      </c>
      <c r="F15" s="17" t="s">
        <v>11</v>
      </c>
      <c r="G15" s="16">
        <v>10000</v>
      </c>
      <c r="H15" s="16"/>
      <c r="I15" s="16"/>
      <c r="J15" s="15"/>
      <c r="K15" s="14"/>
      <c r="L15" s="13"/>
      <c r="M15" s="9"/>
      <c r="N15" s="9">
        <v>61749</v>
      </c>
      <c r="O15" s="9">
        <v>61749</v>
      </c>
      <c r="P15" s="9">
        <v>61749</v>
      </c>
      <c r="Q15" s="9">
        <v>61753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"/>
      <c r="AD15" s="6">
        <v>2</v>
      </c>
      <c r="AE15" s="6">
        <v>0</v>
      </c>
      <c r="AF15" s="6">
        <v>247000</v>
      </c>
      <c r="AG15" s="6">
        <v>20583</v>
      </c>
      <c r="AH15" s="6">
        <v>20583</v>
      </c>
      <c r="AI15" s="6">
        <v>20583</v>
      </c>
      <c r="AJ15" s="6">
        <v>20583</v>
      </c>
      <c r="AK15" s="6">
        <v>20583</v>
      </c>
      <c r="AL15" s="6">
        <v>20583</v>
      </c>
      <c r="AM15" s="6">
        <v>20583</v>
      </c>
      <c r="AN15" s="6">
        <v>20583</v>
      </c>
      <c r="AO15" s="6">
        <v>20583</v>
      </c>
      <c r="AP15" s="6">
        <v>20583</v>
      </c>
      <c r="AQ15" s="6">
        <v>20583</v>
      </c>
      <c r="AR15" s="6">
        <v>20587</v>
      </c>
      <c r="AS15" s="6">
        <v>61749</v>
      </c>
      <c r="AT15" s="6">
        <v>61749</v>
      </c>
      <c r="AU15" s="6">
        <v>61749</v>
      </c>
      <c r="AV15" s="6">
        <v>61753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20583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247000</v>
      </c>
      <c r="BO15" s="6">
        <v>61749</v>
      </c>
      <c r="BP15" s="6">
        <v>61749</v>
      </c>
      <c r="BQ15" s="6">
        <v>61749</v>
      </c>
      <c r="BR15" s="6">
        <v>61753</v>
      </c>
      <c r="BS15" s="6">
        <v>6</v>
      </c>
      <c r="BT15" s="6">
        <v>20583</v>
      </c>
      <c r="BU15" s="6">
        <v>20583</v>
      </c>
      <c r="BV15" s="6">
        <v>20583</v>
      </c>
      <c r="BW15" s="6">
        <v>20583</v>
      </c>
      <c r="BX15" s="6">
        <v>20583</v>
      </c>
      <c r="BY15" s="6">
        <v>20583</v>
      </c>
      <c r="BZ15" s="6">
        <v>20583</v>
      </c>
      <c r="CA15" s="6">
        <v>20583</v>
      </c>
      <c r="CB15" s="6">
        <v>20583</v>
      </c>
      <c r="CC15" s="6">
        <v>20583</v>
      </c>
      <c r="CD15" s="6">
        <v>20583</v>
      </c>
      <c r="CE15" s="6">
        <v>20587</v>
      </c>
      <c r="CF15" s="4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ht="12.75" customHeight="1" x14ac:dyDescent="0.2">
      <c r="A16" s="5"/>
      <c r="B16" s="76" t="s">
        <v>1</v>
      </c>
      <c r="C16" s="76"/>
      <c r="D16" s="76"/>
      <c r="E16" s="76"/>
      <c r="F16" s="76"/>
      <c r="G16" s="76"/>
      <c r="H16" s="76"/>
      <c r="I16" s="76"/>
      <c r="J16" s="76"/>
      <c r="K16" s="76"/>
      <c r="L16" s="77"/>
      <c r="M16" s="23"/>
      <c r="N16" s="10">
        <v>102249</v>
      </c>
      <c r="O16" s="9">
        <v>99249</v>
      </c>
      <c r="P16" s="9">
        <v>99249</v>
      </c>
      <c r="Q16" s="8">
        <v>100253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78"/>
      <c r="AE16" s="78"/>
      <c r="AF16" s="7">
        <v>401000</v>
      </c>
      <c r="AG16" s="6">
        <v>36083</v>
      </c>
      <c r="AH16" s="6">
        <v>33083</v>
      </c>
      <c r="AI16" s="6">
        <v>33083</v>
      </c>
      <c r="AJ16" s="6">
        <v>33083</v>
      </c>
      <c r="AK16" s="6">
        <v>33083</v>
      </c>
      <c r="AL16" s="6">
        <v>33083</v>
      </c>
      <c r="AM16" s="6">
        <v>33083</v>
      </c>
      <c r="AN16" s="6">
        <v>33083</v>
      </c>
      <c r="AO16" s="6">
        <v>33083</v>
      </c>
      <c r="AP16" s="6">
        <v>33083</v>
      </c>
      <c r="AQ16" s="6">
        <v>33083</v>
      </c>
      <c r="AR16" s="6">
        <v>34087</v>
      </c>
      <c r="AS16" s="6">
        <v>102249</v>
      </c>
      <c r="AT16" s="6">
        <v>99249</v>
      </c>
      <c r="AU16" s="6">
        <v>99249</v>
      </c>
      <c r="AV16" s="6">
        <v>100253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33083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401000</v>
      </c>
      <c r="BO16" s="6">
        <v>102249</v>
      </c>
      <c r="BP16" s="6">
        <v>99249</v>
      </c>
      <c r="BQ16" s="6">
        <v>99249</v>
      </c>
      <c r="BR16" s="6">
        <v>100253</v>
      </c>
      <c r="BS16" s="6"/>
      <c r="BT16" s="6">
        <v>36083</v>
      </c>
      <c r="BU16" s="6">
        <v>33083</v>
      </c>
      <c r="BV16" s="6">
        <v>33083</v>
      </c>
      <c r="BW16" s="6">
        <v>33083</v>
      </c>
      <c r="BX16" s="6">
        <v>33083</v>
      </c>
      <c r="BY16" s="6">
        <v>33083</v>
      </c>
      <c r="BZ16" s="6">
        <v>33083</v>
      </c>
      <c r="CA16" s="6">
        <v>33083</v>
      </c>
      <c r="CB16" s="6">
        <v>33083</v>
      </c>
      <c r="CC16" s="6">
        <v>33083</v>
      </c>
      <c r="CD16" s="6">
        <v>33083</v>
      </c>
      <c r="CE16" s="6">
        <v>34087</v>
      </c>
      <c r="CF16" s="4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ht="12.75" customHeight="1" x14ac:dyDescent="0.2">
      <c r="A17" s="5"/>
      <c r="B17" s="21">
        <v>1</v>
      </c>
      <c r="C17" s="20">
        <v>1</v>
      </c>
      <c r="D17" s="19"/>
      <c r="E17" s="24" t="s">
        <v>7</v>
      </c>
      <c r="F17" s="17" t="s">
        <v>10</v>
      </c>
      <c r="G17" s="16">
        <v>10000</v>
      </c>
      <c r="H17" s="16"/>
      <c r="I17" s="16"/>
      <c r="J17" s="15"/>
      <c r="K17" s="14"/>
      <c r="L17" s="13"/>
      <c r="M17" s="9"/>
      <c r="N17" s="9">
        <v>85000</v>
      </c>
      <c r="O17" s="9">
        <v>60000</v>
      </c>
      <c r="P17" s="9">
        <v>95000</v>
      </c>
      <c r="Q17" s="9">
        <v>110000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"/>
      <c r="AD17" s="6">
        <v>2</v>
      </c>
      <c r="AE17" s="6">
        <v>0</v>
      </c>
      <c r="AF17" s="6">
        <v>350000</v>
      </c>
      <c r="AG17" s="6">
        <v>35000</v>
      </c>
      <c r="AH17" s="6">
        <v>30000</v>
      </c>
      <c r="AI17" s="6">
        <v>20000</v>
      </c>
      <c r="AJ17" s="6">
        <v>20000</v>
      </c>
      <c r="AK17" s="6">
        <v>20000</v>
      </c>
      <c r="AL17" s="6">
        <v>20000</v>
      </c>
      <c r="AM17" s="6">
        <v>25000</v>
      </c>
      <c r="AN17" s="6">
        <v>30000</v>
      </c>
      <c r="AO17" s="6">
        <v>40000</v>
      </c>
      <c r="AP17" s="6">
        <v>40000</v>
      </c>
      <c r="AQ17" s="6">
        <v>35000</v>
      </c>
      <c r="AR17" s="6">
        <v>35000</v>
      </c>
      <c r="AS17" s="6">
        <v>85000</v>
      </c>
      <c r="AT17" s="6">
        <v>60000</v>
      </c>
      <c r="AU17" s="6">
        <v>95000</v>
      </c>
      <c r="AV17" s="6">
        <v>110000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40000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350000</v>
      </c>
      <c r="BO17" s="6">
        <v>85000</v>
      </c>
      <c r="BP17" s="6">
        <v>60000</v>
      </c>
      <c r="BQ17" s="6">
        <v>95000</v>
      </c>
      <c r="BR17" s="6">
        <v>110000</v>
      </c>
      <c r="BS17" s="6">
        <v>6</v>
      </c>
      <c r="BT17" s="6">
        <v>35000</v>
      </c>
      <c r="BU17" s="6">
        <v>30000</v>
      </c>
      <c r="BV17" s="6">
        <v>20000</v>
      </c>
      <c r="BW17" s="6">
        <v>20000</v>
      </c>
      <c r="BX17" s="6">
        <v>20000</v>
      </c>
      <c r="BY17" s="6">
        <v>20000</v>
      </c>
      <c r="BZ17" s="6">
        <v>25000</v>
      </c>
      <c r="CA17" s="6">
        <v>30000</v>
      </c>
      <c r="CB17" s="6">
        <v>40000</v>
      </c>
      <c r="CC17" s="6">
        <v>40000</v>
      </c>
      <c r="CD17" s="6">
        <v>35000</v>
      </c>
      <c r="CE17" s="6">
        <v>35000</v>
      </c>
      <c r="CF17" s="4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ht="12.75" customHeight="1" x14ac:dyDescent="0.2">
      <c r="A18" s="5"/>
      <c r="B18" s="21">
        <v>1</v>
      </c>
      <c r="C18" s="20">
        <v>1</v>
      </c>
      <c r="D18" s="19"/>
      <c r="E18" s="24" t="s">
        <v>7</v>
      </c>
      <c r="F18" s="17" t="s">
        <v>9</v>
      </c>
      <c r="G18" s="16">
        <v>10000</v>
      </c>
      <c r="H18" s="16"/>
      <c r="I18" s="16"/>
      <c r="J18" s="15"/>
      <c r="K18" s="14"/>
      <c r="L18" s="13"/>
      <c r="M18" s="9"/>
      <c r="N18" s="9">
        <v>0</v>
      </c>
      <c r="O18" s="9">
        <v>1000</v>
      </c>
      <c r="P18" s="9">
        <v>2000</v>
      </c>
      <c r="Q18" s="9">
        <v>0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"/>
      <c r="AD18" s="6">
        <v>2</v>
      </c>
      <c r="AE18" s="6">
        <v>0</v>
      </c>
      <c r="AF18" s="6">
        <v>3000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1000</v>
      </c>
      <c r="AM18" s="6">
        <v>1000</v>
      </c>
      <c r="AN18" s="6">
        <v>1000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1000</v>
      </c>
      <c r="AU18" s="6">
        <v>2000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3000</v>
      </c>
      <c r="BO18" s="6">
        <v>0</v>
      </c>
      <c r="BP18" s="6">
        <v>1000</v>
      </c>
      <c r="BQ18" s="6">
        <v>2000</v>
      </c>
      <c r="BR18" s="6">
        <v>0</v>
      </c>
      <c r="BS18" s="6">
        <v>6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1000</v>
      </c>
      <c r="BZ18" s="6">
        <v>1000</v>
      </c>
      <c r="CA18" s="6">
        <v>1000</v>
      </c>
      <c r="CB18" s="6">
        <v>0</v>
      </c>
      <c r="CC18" s="6">
        <v>0</v>
      </c>
      <c r="CD18" s="6">
        <v>0</v>
      </c>
      <c r="CE18" s="6">
        <v>0</v>
      </c>
      <c r="CF18" s="4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ht="12.75" customHeight="1" x14ac:dyDescent="0.2">
      <c r="A19" s="5"/>
      <c r="B19" s="21">
        <v>1</v>
      </c>
      <c r="C19" s="20">
        <v>1</v>
      </c>
      <c r="D19" s="19"/>
      <c r="E19" s="24" t="s">
        <v>7</v>
      </c>
      <c r="F19" s="17" t="s">
        <v>8</v>
      </c>
      <c r="G19" s="16">
        <v>10000</v>
      </c>
      <c r="H19" s="16"/>
      <c r="I19" s="16"/>
      <c r="J19" s="15"/>
      <c r="K19" s="14"/>
      <c r="L19" s="13"/>
      <c r="M19" s="9"/>
      <c r="N19" s="9">
        <v>75000</v>
      </c>
      <c r="O19" s="9">
        <v>70000</v>
      </c>
      <c r="P19" s="9">
        <v>75000</v>
      </c>
      <c r="Q19" s="9">
        <v>80000</v>
      </c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"/>
      <c r="AD19" s="6">
        <v>2</v>
      </c>
      <c r="AE19" s="6">
        <v>0</v>
      </c>
      <c r="AF19" s="6">
        <v>300000</v>
      </c>
      <c r="AG19" s="6">
        <v>35000</v>
      </c>
      <c r="AH19" s="6">
        <v>20000</v>
      </c>
      <c r="AI19" s="6">
        <v>20000</v>
      </c>
      <c r="AJ19" s="6">
        <v>20000</v>
      </c>
      <c r="AK19" s="6">
        <v>25000</v>
      </c>
      <c r="AL19" s="6">
        <v>25000</v>
      </c>
      <c r="AM19" s="6">
        <v>25000</v>
      </c>
      <c r="AN19" s="6">
        <v>25000</v>
      </c>
      <c r="AO19" s="6">
        <v>25000</v>
      </c>
      <c r="AP19" s="6">
        <v>30000</v>
      </c>
      <c r="AQ19" s="6">
        <v>30000</v>
      </c>
      <c r="AR19" s="6">
        <v>20000</v>
      </c>
      <c r="AS19" s="6">
        <v>75000</v>
      </c>
      <c r="AT19" s="6">
        <v>70000</v>
      </c>
      <c r="AU19" s="6">
        <v>75000</v>
      </c>
      <c r="AV19" s="6">
        <v>80000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25000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300000</v>
      </c>
      <c r="BO19" s="6">
        <v>75000</v>
      </c>
      <c r="BP19" s="6">
        <v>70000</v>
      </c>
      <c r="BQ19" s="6">
        <v>75000</v>
      </c>
      <c r="BR19" s="6">
        <v>80000</v>
      </c>
      <c r="BS19" s="6">
        <v>6</v>
      </c>
      <c r="BT19" s="6">
        <v>35000</v>
      </c>
      <c r="BU19" s="6">
        <v>20000</v>
      </c>
      <c r="BV19" s="6">
        <v>20000</v>
      </c>
      <c r="BW19" s="6">
        <v>20000</v>
      </c>
      <c r="BX19" s="6">
        <v>25000</v>
      </c>
      <c r="BY19" s="6">
        <v>25000</v>
      </c>
      <c r="BZ19" s="6">
        <v>25000</v>
      </c>
      <c r="CA19" s="6">
        <v>25000</v>
      </c>
      <c r="CB19" s="6">
        <v>25000</v>
      </c>
      <c r="CC19" s="6">
        <v>30000</v>
      </c>
      <c r="CD19" s="6">
        <v>30000</v>
      </c>
      <c r="CE19" s="6">
        <v>20000</v>
      </c>
      <c r="CF19" s="4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ht="12.75" customHeight="1" x14ac:dyDescent="0.2">
      <c r="A20" s="5"/>
      <c r="B20" s="21"/>
      <c r="C20" s="20"/>
      <c r="D20" s="19"/>
      <c r="E20" s="24" t="s">
        <v>7</v>
      </c>
      <c r="F20" s="17" t="s">
        <v>106</v>
      </c>
      <c r="G20" s="16">
        <v>10000</v>
      </c>
      <c r="H20" s="16"/>
      <c r="I20" s="16"/>
      <c r="J20" s="15"/>
      <c r="K20" s="14"/>
      <c r="L20" s="13"/>
      <c r="M20" s="9">
        <f>R20+S20+T20+U20+V20+W20+X20+Y20+Z20+AA20+AB20+AC20</f>
        <v>-446253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>
        <v>-69813.399999999994</v>
      </c>
      <c r="Z20" s="9">
        <v>-97560</v>
      </c>
      <c r="AA20" s="9">
        <v>-92682.8</v>
      </c>
      <c r="AB20" s="9">
        <v>-150514</v>
      </c>
      <c r="AC20" s="12">
        <v>-35682.800000000003</v>
      </c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4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ht="12.75" customHeight="1" x14ac:dyDescent="0.2">
      <c r="A21" s="5"/>
      <c r="B21" s="21">
        <v>1</v>
      </c>
      <c r="C21" s="20">
        <v>1</v>
      </c>
      <c r="D21" s="19"/>
      <c r="E21" s="24" t="s">
        <v>7</v>
      </c>
      <c r="F21" s="17" t="s">
        <v>105</v>
      </c>
      <c r="G21" s="16">
        <v>10000</v>
      </c>
      <c r="H21" s="16"/>
      <c r="I21" s="16"/>
      <c r="J21" s="15"/>
      <c r="K21" s="14"/>
      <c r="L21" s="13"/>
      <c r="M21" s="9">
        <f>R21+S21+T21+U21+V21+W21+X21+Y21+Z21+AA21+AB21+AC21</f>
        <v>85792</v>
      </c>
      <c r="N21" s="9">
        <v>1006860.8</v>
      </c>
      <c r="O21" s="9">
        <v>736106.8</v>
      </c>
      <c r="P21" s="9">
        <v>457152.8</v>
      </c>
      <c r="Q21" s="9">
        <v>360879.6</v>
      </c>
      <c r="R21" s="9"/>
      <c r="S21" s="9"/>
      <c r="T21" s="9"/>
      <c r="U21" s="9"/>
      <c r="V21" s="9"/>
      <c r="W21" s="9"/>
      <c r="X21" s="9"/>
      <c r="Y21" s="9"/>
      <c r="Z21" s="9">
        <v>85792</v>
      </c>
      <c r="AA21" s="9"/>
      <c r="AB21" s="9"/>
      <c r="AC21" s="12"/>
      <c r="AD21" s="6">
        <v>2</v>
      </c>
      <c r="AE21" s="6">
        <v>0</v>
      </c>
      <c r="AF21" s="6">
        <v>2561000</v>
      </c>
      <c r="AG21" s="6">
        <v>344698.8</v>
      </c>
      <c r="AH21" s="6">
        <v>333681</v>
      </c>
      <c r="AI21" s="6">
        <v>328481</v>
      </c>
      <c r="AJ21" s="6">
        <v>311673.8</v>
      </c>
      <c r="AK21" s="6">
        <v>249652</v>
      </c>
      <c r="AL21" s="6">
        <v>174781</v>
      </c>
      <c r="AM21" s="6">
        <v>202991.8</v>
      </c>
      <c r="AN21" s="6">
        <v>156601</v>
      </c>
      <c r="AO21" s="6">
        <v>97560</v>
      </c>
      <c r="AP21" s="6">
        <v>92682.8</v>
      </c>
      <c r="AQ21" s="6">
        <v>150514</v>
      </c>
      <c r="AR21" s="6">
        <v>117682.8</v>
      </c>
      <c r="AS21" s="6">
        <v>1006860.8</v>
      </c>
      <c r="AT21" s="6">
        <v>736106.8</v>
      </c>
      <c r="AU21" s="6">
        <v>457152.8</v>
      </c>
      <c r="AV21" s="6">
        <v>360879.6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97560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2561000</v>
      </c>
      <c r="BO21" s="6">
        <v>1006860.8</v>
      </c>
      <c r="BP21" s="6">
        <v>736106.8</v>
      </c>
      <c r="BQ21" s="6">
        <v>457152.8</v>
      </c>
      <c r="BR21" s="6">
        <v>360879.6</v>
      </c>
      <c r="BS21" s="6">
        <v>6</v>
      </c>
      <c r="BT21" s="6">
        <v>344698.8</v>
      </c>
      <c r="BU21" s="6">
        <v>333681</v>
      </c>
      <c r="BV21" s="6">
        <v>328481</v>
      </c>
      <c r="BW21" s="6">
        <v>311673.8</v>
      </c>
      <c r="BX21" s="6">
        <v>249652</v>
      </c>
      <c r="BY21" s="6">
        <v>174781</v>
      </c>
      <c r="BZ21" s="6">
        <v>202991.8</v>
      </c>
      <c r="CA21" s="6">
        <v>156601</v>
      </c>
      <c r="CB21" s="6">
        <v>97560</v>
      </c>
      <c r="CC21" s="6">
        <v>92682.8</v>
      </c>
      <c r="CD21" s="6">
        <v>150514</v>
      </c>
      <c r="CE21" s="6">
        <v>117682.8</v>
      </c>
      <c r="CF21" s="4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ht="12.75" customHeight="1" x14ac:dyDescent="0.2">
      <c r="A22" s="5"/>
      <c r="B22" s="76" t="s">
        <v>1</v>
      </c>
      <c r="C22" s="76"/>
      <c r="D22" s="76"/>
      <c r="E22" s="76"/>
      <c r="F22" s="76"/>
      <c r="G22" s="76"/>
      <c r="H22" s="76"/>
      <c r="I22" s="76"/>
      <c r="J22" s="76"/>
      <c r="K22" s="76"/>
      <c r="L22" s="77"/>
      <c r="M22" s="23">
        <f>M17+M18+M19+M20+M21</f>
        <v>-360461</v>
      </c>
      <c r="N22" s="23">
        <f t="shared" ref="N22:AC22" si="0">N17+N18+N19+N20+N21</f>
        <v>1166860.8</v>
      </c>
      <c r="O22" s="23">
        <f t="shared" si="0"/>
        <v>867106.8</v>
      </c>
      <c r="P22" s="23">
        <f t="shared" si="0"/>
        <v>629152.80000000005</v>
      </c>
      <c r="Q22" s="23">
        <f t="shared" si="0"/>
        <v>550879.6</v>
      </c>
      <c r="R22" s="23">
        <f t="shared" si="0"/>
        <v>0</v>
      </c>
      <c r="S22" s="23">
        <f t="shared" si="0"/>
        <v>0</v>
      </c>
      <c r="T22" s="23">
        <f t="shared" si="0"/>
        <v>0</v>
      </c>
      <c r="U22" s="23">
        <f t="shared" si="0"/>
        <v>0</v>
      </c>
      <c r="V22" s="23">
        <f t="shared" si="0"/>
        <v>0</v>
      </c>
      <c r="W22" s="23">
        <f t="shared" si="0"/>
        <v>0</v>
      </c>
      <c r="X22" s="23">
        <f t="shared" si="0"/>
        <v>0</v>
      </c>
      <c r="Y22" s="23">
        <f t="shared" si="0"/>
        <v>-69813.399999999994</v>
      </c>
      <c r="Z22" s="23">
        <f t="shared" si="0"/>
        <v>-11768</v>
      </c>
      <c r="AA22" s="23">
        <f t="shared" si="0"/>
        <v>-92682.8</v>
      </c>
      <c r="AB22" s="23">
        <f t="shared" si="0"/>
        <v>-150514</v>
      </c>
      <c r="AC22" s="23">
        <f t="shared" si="0"/>
        <v>-35682.800000000003</v>
      </c>
      <c r="AD22" s="78"/>
      <c r="AE22" s="78"/>
      <c r="AF22" s="7">
        <v>3214000</v>
      </c>
      <c r="AG22" s="6">
        <v>414698.8</v>
      </c>
      <c r="AH22" s="6">
        <v>383681</v>
      </c>
      <c r="AI22" s="6">
        <v>368481</v>
      </c>
      <c r="AJ22" s="6">
        <v>351673.8</v>
      </c>
      <c r="AK22" s="6">
        <v>294652</v>
      </c>
      <c r="AL22" s="6">
        <v>220781</v>
      </c>
      <c r="AM22" s="6">
        <v>253991.8</v>
      </c>
      <c r="AN22" s="6">
        <v>212601</v>
      </c>
      <c r="AO22" s="6">
        <v>162560</v>
      </c>
      <c r="AP22" s="6">
        <v>162682.79999999999</v>
      </c>
      <c r="AQ22" s="6">
        <v>215514</v>
      </c>
      <c r="AR22" s="6">
        <v>172682.8</v>
      </c>
      <c r="AS22" s="6">
        <v>1166860.8</v>
      </c>
      <c r="AT22" s="6">
        <v>867106.8</v>
      </c>
      <c r="AU22" s="6">
        <v>629152.80000000005</v>
      </c>
      <c r="AV22" s="6">
        <v>550879.6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162560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3214000</v>
      </c>
      <c r="BO22" s="6">
        <v>1166860.8</v>
      </c>
      <c r="BP22" s="6">
        <v>867106.8</v>
      </c>
      <c r="BQ22" s="6">
        <v>629152.80000000005</v>
      </c>
      <c r="BR22" s="6">
        <v>550879.6</v>
      </c>
      <c r="BS22" s="6"/>
      <c r="BT22" s="6">
        <v>414698.8</v>
      </c>
      <c r="BU22" s="6">
        <v>383681</v>
      </c>
      <c r="BV22" s="6">
        <v>368481</v>
      </c>
      <c r="BW22" s="6">
        <v>351673.8</v>
      </c>
      <c r="BX22" s="6">
        <v>294652</v>
      </c>
      <c r="BY22" s="6">
        <v>220781</v>
      </c>
      <c r="BZ22" s="6">
        <v>253991.8</v>
      </c>
      <c r="CA22" s="6">
        <v>212601</v>
      </c>
      <c r="CB22" s="6">
        <v>162560</v>
      </c>
      <c r="CC22" s="6">
        <v>162682.79999999999</v>
      </c>
      <c r="CD22" s="6">
        <v>215514</v>
      </c>
      <c r="CE22" s="6">
        <v>172682.8</v>
      </c>
      <c r="CF22" s="4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ht="33.75" customHeight="1" x14ac:dyDescent="0.2">
      <c r="A23" s="5"/>
      <c r="B23" s="21">
        <v>1</v>
      </c>
      <c r="C23" s="20">
        <v>1</v>
      </c>
      <c r="D23" s="19"/>
      <c r="E23" s="24" t="s">
        <v>89</v>
      </c>
      <c r="F23" s="17" t="s">
        <v>92</v>
      </c>
      <c r="G23" s="16">
        <v>10000</v>
      </c>
      <c r="H23" s="16"/>
      <c r="I23" s="16"/>
      <c r="J23" s="15"/>
      <c r="K23" s="14"/>
      <c r="L23" s="13"/>
      <c r="M23" s="9">
        <f>R23+S23+T23+U23+V23+W23+X23+Y23+Z23+AA23+AB23+AC23</f>
        <v>0</v>
      </c>
      <c r="N23" s="9">
        <v>625749.19999999995</v>
      </c>
      <c r="O23" s="9">
        <v>625749.19999999995</v>
      </c>
      <c r="P23" s="9">
        <v>625749.19999999995</v>
      </c>
      <c r="Q23" s="9">
        <v>625752.4</v>
      </c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"/>
      <c r="AD23" s="6">
        <v>2</v>
      </c>
      <c r="AE23" s="6">
        <v>0</v>
      </c>
      <c r="AF23" s="6">
        <v>2503000</v>
      </c>
      <c r="AG23" s="6">
        <v>218071.2</v>
      </c>
      <c r="AH23" s="6">
        <v>203839</v>
      </c>
      <c r="AI23" s="6">
        <v>203839</v>
      </c>
      <c r="AJ23" s="6">
        <v>218071.2</v>
      </c>
      <c r="AK23" s="6">
        <v>203839</v>
      </c>
      <c r="AL23" s="6">
        <v>203839</v>
      </c>
      <c r="AM23" s="6">
        <v>218071.2</v>
      </c>
      <c r="AN23" s="6">
        <v>203839</v>
      </c>
      <c r="AO23" s="6">
        <v>203839</v>
      </c>
      <c r="AP23" s="6">
        <v>218071.2</v>
      </c>
      <c r="AQ23" s="6">
        <v>203839</v>
      </c>
      <c r="AR23" s="6">
        <v>203842.2</v>
      </c>
      <c r="AS23" s="6">
        <v>625749.19999999995</v>
      </c>
      <c r="AT23" s="6">
        <v>625749.19999999995</v>
      </c>
      <c r="AU23" s="6">
        <v>625749.19999999995</v>
      </c>
      <c r="AV23" s="6">
        <v>625752.4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203839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2503000</v>
      </c>
      <c r="BO23" s="6">
        <v>625749.19999999995</v>
      </c>
      <c r="BP23" s="6">
        <v>625749.19999999995</v>
      </c>
      <c r="BQ23" s="6">
        <v>625749.19999999995</v>
      </c>
      <c r="BR23" s="6">
        <v>625752.4</v>
      </c>
      <c r="BS23" s="6">
        <v>6</v>
      </c>
      <c r="BT23" s="6">
        <v>218071.2</v>
      </c>
      <c r="BU23" s="6">
        <v>203839</v>
      </c>
      <c r="BV23" s="6">
        <v>203839</v>
      </c>
      <c r="BW23" s="6">
        <v>218071.2</v>
      </c>
      <c r="BX23" s="6">
        <v>203839</v>
      </c>
      <c r="BY23" s="6">
        <v>203839</v>
      </c>
      <c r="BZ23" s="6">
        <v>218071.2</v>
      </c>
      <c r="CA23" s="6">
        <v>203839</v>
      </c>
      <c r="CB23" s="6">
        <v>203839</v>
      </c>
      <c r="CC23" s="6">
        <v>218071.2</v>
      </c>
      <c r="CD23" s="6">
        <v>203839</v>
      </c>
      <c r="CE23" s="6">
        <v>203842.2</v>
      </c>
      <c r="CF23" s="4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ht="33.75" customHeight="1" x14ac:dyDescent="0.2">
      <c r="A24" s="5"/>
      <c r="B24" s="21">
        <v>1</v>
      </c>
      <c r="C24" s="20">
        <v>1</v>
      </c>
      <c r="D24" s="19"/>
      <c r="E24" s="24" t="s">
        <v>89</v>
      </c>
      <c r="F24" s="17" t="s">
        <v>91</v>
      </c>
      <c r="G24" s="16">
        <v>10000</v>
      </c>
      <c r="H24" s="16"/>
      <c r="I24" s="16"/>
      <c r="J24" s="15"/>
      <c r="K24" s="14"/>
      <c r="L24" s="13"/>
      <c r="M24" s="9"/>
      <c r="N24" s="9">
        <v>510498</v>
      </c>
      <c r="O24" s="9">
        <v>510498</v>
      </c>
      <c r="P24" s="9">
        <v>510498</v>
      </c>
      <c r="Q24" s="9">
        <v>510506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"/>
      <c r="AD24" s="6">
        <v>2</v>
      </c>
      <c r="AE24" s="6">
        <v>0</v>
      </c>
      <c r="AF24" s="6">
        <v>2042000</v>
      </c>
      <c r="AG24" s="6">
        <v>170166</v>
      </c>
      <c r="AH24" s="6">
        <v>170166</v>
      </c>
      <c r="AI24" s="6">
        <v>170166</v>
      </c>
      <c r="AJ24" s="6">
        <v>170166</v>
      </c>
      <c r="AK24" s="6">
        <v>170166</v>
      </c>
      <c r="AL24" s="6">
        <v>170166</v>
      </c>
      <c r="AM24" s="6">
        <v>170166</v>
      </c>
      <c r="AN24" s="6">
        <v>170166</v>
      </c>
      <c r="AO24" s="6">
        <v>170166</v>
      </c>
      <c r="AP24" s="6">
        <v>170166</v>
      </c>
      <c r="AQ24" s="6">
        <v>170166</v>
      </c>
      <c r="AR24" s="6">
        <v>170174</v>
      </c>
      <c r="AS24" s="6">
        <v>510498</v>
      </c>
      <c r="AT24" s="6">
        <v>510498</v>
      </c>
      <c r="AU24" s="6">
        <v>510498</v>
      </c>
      <c r="AV24" s="6">
        <v>510506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170166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2042000</v>
      </c>
      <c r="BO24" s="6">
        <v>510498</v>
      </c>
      <c r="BP24" s="6">
        <v>510498</v>
      </c>
      <c r="BQ24" s="6">
        <v>510498</v>
      </c>
      <c r="BR24" s="6">
        <v>510506</v>
      </c>
      <c r="BS24" s="6">
        <v>6</v>
      </c>
      <c r="BT24" s="6">
        <v>170166</v>
      </c>
      <c r="BU24" s="6">
        <v>170166</v>
      </c>
      <c r="BV24" s="6">
        <v>170166</v>
      </c>
      <c r="BW24" s="6">
        <v>170166</v>
      </c>
      <c r="BX24" s="6">
        <v>170166</v>
      </c>
      <c r="BY24" s="6">
        <v>170166</v>
      </c>
      <c r="BZ24" s="6">
        <v>170166</v>
      </c>
      <c r="CA24" s="6">
        <v>170166</v>
      </c>
      <c r="CB24" s="6">
        <v>170166</v>
      </c>
      <c r="CC24" s="6">
        <v>170166</v>
      </c>
      <c r="CD24" s="6">
        <v>170166</v>
      </c>
      <c r="CE24" s="6">
        <v>170174</v>
      </c>
      <c r="CF24" s="4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33.75" customHeight="1" x14ac:dyDescent="0.2">
      <c r="A25" s="5"/>
      <c r="B25" s="21">
        <v>1</v>
      </c>
      <c r="C25" s="20">
        <v>1</v>
      </c>
      <c r="D25" s="19"/>
      <c r="E25" s="24" t="s">
        <v>89</v>
      </c>
      <c r="F25" s="17" t="s">
        <v>90</v>
      </c>
      <c r="G25" s="16">
        <v>10000</v>
      </c>
      <c r="H25" s="16"/>
      <c r="I25" s="16"/>
      <c r="J25" s="15"/>
      <c r="K25" s="14"/>
      <c r="L25" s="13"/>
      <c r="M25" s="9">
        <f>R25+S25+T25+U25+V25+W25+X25+Y25+Z25+AA25+AB25+AC25</f>
        <v>0</v>
      </c>
      <c r="N25" s="9">
        <v>127200</v>
      </c>
      <c r="O25" s="9">
        <v>42400</v>
      </c>
      <c r="P25" s="9">
        <v>0</v>
      </c>
      <c r="Q25" s="9">
        <v>0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"/>
      <c r="AD25" s="6">
        <v>2</v>
      </c>
      <c r="AE25" s="6">
        <v>0</v>
      </c>
      <c r="AF25" s="6">
        <v>169600</v>
      </c>
      <c r="AG25" s="6">
        <v>42400</v>
      </c>
      <c r="AH25" s="6">
        <v>42400</v>
      </c>
      <c r="AI25" s="6">
        <v>42400</v>
      </c>
      <c r="AJ25" s="6">
        <v>42400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127200</v>
      </c>
      <c r="AT25" s="6">
        <v>42400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169600</v>
      </c>
      <c r="BO25" s="6">
        <v>127200</v>
      </c>
      <c r="BP25" s="6">
        <v>42400</v>
      </c>
      <c r="BQ25" s="6">
        <v>0</v>
      </c>
      <c r="BR25" s="6">
        <v>0</v>
      </c>
      <c r="BS25" s="6">
        <v>6</v>
      </c>
      <c r="BT25" s="6">
        <v>42400</v>
      </c>
      <c r="BU25" s="6">
        <v>42400</v>
      </c>
      <c r="BV25" s="6">
        <v>42400</v>
      </c>
      <c r="BW25" s="6">
        <v>42400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4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12.75" customHeight="1" x14ac:dyDescent="0.2">
      <c r="A26" s="5"/>
      <c r="B26" s="76" t="s">
        <v>1</v>
      </c>
      <c r="C26" s="76"/>
      <c r="D26" s="76"/>
      <c r="E26" s="76"/>
      <c r="F26" s="76"/>
      <c r="G26" s="76"/>
      <c r="H26" s="76"/>
      <c r="I26" s="76"/>
      <c r="J26" s="76"/>
      <c r="K26" s="76"/>
      <c r="L26" s="77"/>
      <c r="M26" s="23">
        <f>M23+M24+M25</f>
        <v>0</v>
      </c>
      <c r="N26" s="10">
        <v>1263447.2</v>
      </c>
      <c r="O26" s="9">
        <v>1178647.2</v>
      </c>
      <c r="P26" s="9">
        <v>1136247.2</v>
      </c>
      <c r="Q26" s="8">
        <v>1136258.3999999999</v>
      </c>
      <c r="R26" s="22">
        <f>R23+R25+R24</f>
        <v>0</v>
      </c>
      <c r="S26" s="22">
        <f t="shared" ref="S26:AC26" si="1">S23+S25+S24</f>
        <v>0</v>
      </c>
      <c r="T26" s="22">
        <f t="shared" si="1"/>
        <v>0</v>
      </c>
      <c r="U26" s="22">
        <f t="shared" si="1"/>
        <v>0</v>
      </c>
      <c r="V26" s="22">
        <f t="shared" si="1"/>
        <v>0</v>
      </c>
      <c r="W26" s="22">
        <f t="shared" si="1"/>
        <v>0</v>
      </c>
      <c r="X26" s="22">
        <f t="shared" si="1"/>
        <v>0</v>
      </c>
      <c r="Y26" s="22">
        <f t="shared" si="1"/>
        <v>0</v>
      </c>
      <c r="Z26" s="22">
        <f t="shared" si="1"/>
        <v>0</v>
      </c>
      <c r="AA26" s="22">
        <f t="shared" si="1"/>
        <v>0</v>
      </c>
      <c r="AB26" s="22">
        <f t="shared" si="1"/>
        <v>0</v>
      </c>
      <c r="AC26" s="22">
        <f t="shared" si="1"/>
        <v>0</v>
      </c>
      <c r="AD26" s="78"/>
      <c r="AE26" s="78"/>
      <c r="AF26" s="7">
        <v>4714600</v>
      </c>
      <c r="AG26" s="6">
        <v>430637.2</v>
      </c>
      <c r="AH26" s="6">
        <v>416405</v>
      </c>
      <c r="AI26" s="6">
        <v>416405</v>
      </c>
      <c r="AJ26" s="6">
        <v>430637.2</v>
      </c>
      <c r="AK26" s="6">
        <v>374005</v>
      </c>
      <c r="AL26" s="6">
        <v>374005</v>
      </c>
      <c r="AM26" s="6">
        <v>388237.2</v>
      </c>
      <c r="AN26" s="6">
        <v>374005</v>
      </c>
      <c r="AO26" s="6">
        <v>374005</v>
      </c>
      <c r="AP26" s="6">
        <v>388237.2</v>
      </c>
      <c r="AQ26" s="6">
        <v>374005</v>
      </c>
      <c r="AR26" s="6">
        <v>374016.2</v>
      </c>
      <c r="AS26" s="6">
        <v>1263447.2</v>
      </c>
      <c r="AT26" s="6">
        <v>1178647.2</v>
      </c>
      <c r="AU26" s="6">
        <v>1136247.2</v>
      </c>
      <c r="AV26" s="6">
        <v>1136258.3999999999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374005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4714600</v>
      </c>
      <c r="BO26" s="6">
        <v>1263447.2</v>
      </c>
      <c r="BP26" s="6">
        <v>1178647.2</v>
      </c>
      <c r="BQ26" s="6">
        <v>1136247.2</v>
      </c>
      <c r="BR26" s="6">
        <v>1136258.3999999999</v>
      </c>
      <c r="BS26" s="6"/>
      <c r="BT26" s="6">
        <v>430637.2</v>
      </c>
      <c r="BU26" s="6">
        <v>416405</v>
      </c>
      <c r="BV26" s="6">
        <v>416405</v>
      </c>
      <c r="BW26" s="6">
        <v>430637.2</v>
      </c>
      <c r="BX26" s="6">
        <v>374005</v>
      </c>
      <c r="BY26" s="6">
        <v>374005</v>
      </c>
      <c r="BZ26" s="6">
        <v>388237.2</v>
      </c>
      <c r="CA26" s="6">
        <v>374005</v>
      </c>
      <c r="CB26" s="6">
        <v>374005</v>
      </c>
      <c r="CC26" s="6">
        <v>388237.2</v>
      </c>
      <c r="CD26" s="6">
        <v>374005</v>
      </c>
      <c r="CE26" s="6">
        <v>374016.2</v>
      </c>
      <c r="CF26" s="4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8" ht="33.75" customHeight="1" x14ac:dyDescent="0.2">
      <c r="A27" s="5"/>
      <c r="B27" s="21">
        <v>1</v>
      </c>
      <c r="C27" s="20">
        <v>1</v>
      </c>
      <c r="D27" s="19"/>
      <c r="E27" s="24" t="s">
        <v>5</v>
      </c>
      <c r="F27" s="17" t="s">
        <v>6</v>
      </c>
      <c r="G27" s="16">
        <v>10000</v>
      </c>
      <c r="H27" s="16"/>
      <c r="I27" s="16"/>
      <c r="J27" s="15"/>
      <c r="K27" s="14"/>
      <c r="L27" s="13"/>
      <c r="M27" s="9"/>
      <c r="N27" s="9">
        <v>0</v>
      </c>
      <c r="O27" s="9">
        <v>5000</v>
      </c>
      <c r="P27" s="9">
        <v>0</v>
      </c>
      <c r="Q27" s="9">
        <v>0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"/>
      <c r="AD27" s="6">
        <v>2</v>
      </c>
      <c r="AE27" s="6">
        <v>0</v>
      </c>
      <c r="AF27" s="6">
        <v>5000</v>
      </c>
      <c r="AG27" s="6">
        <v>0</v>
      </c>
      <c r="AH27" s="6">
        <v>0</v>
      </c>
      <c r="AI27" s="6">
        <v>0</v>
      </c>
      <c r="AJ27" s="6">
        <v>3000</v>
      </c>
      <c r="AK27" s="6">
        <v>2000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5000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5000</v>
      </c>
      <c r="BO27" s="6">
        <v>0</v>
      </c>
      <c r="BP27" s="6">
        <v>5000</v>
      </c>
      <c r="BQ27" s="6">
        <v>0</v>
      </c>
      <c r="BR27" s="6">
        <v>0</v>
      </c>
      <c r="BS27" s="6">
        <v>6</v>
      </c>
      <c r="BT27" s="6">
        <v>0</v>
      </c>
      <c r="BU27" s="6">
        <v>0</v>
      </c>
      <c r="BV27" s="6">
        <v>0</v>
      </c>
      <c r="BW27" s="6">
        <v>3000</v>
      </c>
      <c r="BX27" s="6">
        <v>2000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4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</row>
    <row r="28" spans="1:98" ht="33.75" customHeight="1" x14ac:dyDescent="0.2">
      <c r="A28" s="5"/>
      <c r="B28" s="21">
        <v>1</v>
      </c>
      <c r="C28" s="20">
        <v>1</v>
      </c>
      <c r="D28" s="19"/>
      <c r="E28" s="24" t="s">
        <v>5</v>
      </c>
      <c r="F28" s="17" t="s">
        <v>4</v>
      </c>
      <c r="G28" s="16">
        <v>10000</v>
      </c>
      <c r="H28" s="16"/>
      <c r="I28" s="16"/>
      <c r="J28" s="15"/>
      <c r="K28" s="14"/>
      <c r="L28" s="13"/>
      <c r="M28" s="9"/>
      <c r="N28" s="9">
        <v>4000</v>
      </c>
      <c r="O28" s="9">
        <v>6000</v>
      </c>
      <c r="P28" s="9">
        <v>0</v>
      </c>
      <c r="Q28" s="9">
        <v>0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"/>
      <c r="AD28" s="6">
        <v>2</v>
      </c>
      <c r="AE28" s="6">
        <v>0</v>
      </c>
      <c r="AF28" s="6">
        <v>10000</v>
      </c>
      <c r="AG28" s="6">
        <v>0</v>
      </c>
      <c r="AH28" s="6">
        <v>2000</v>
      </c>
      <c r="AI28" s="6">
        <v>2000</v>
      </c>
      <c r="AJ28" s="6">
        <v>2000</v>
      </c>
      <c r="AK28" s="6">
        <v>2000</v>
      </c>
      <c r="AL28" s="6">
        <v>2000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4000</v>
      </c>
      <c r="AT28" s="6">
        <v>6000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10000</v>
      </c>
      <c r="BO28" s="6">
        <v>4000</v>
      </c>
      <c r="BP28" s="6">
        <v>6000</v>
      </c>
      <c r="BQ28" s="6">
        <v>0</v>
      </c>
      <c r="BR28" s="6">
        <v>0</v>
      </c>
      <c r="BS28" s="6">
        <v>6</v>
      </c>
      <c r="BT28" s="6">
        <v>0</v>
      </c>
      <c r="BU28" s="6">
        <v>2000</v>
      </c>
      <c r="BV28" s="6">
        <v>2000</v>
      </c>
      <c r="BW28" s="6">
        <v>2000</v>
      </c>
      <c r="BX28" s="6">
        <v>2000</v>
      </c>
      <c r="BY28" s="6">
        <v>2000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4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ht="12.75" customHeight="1" x14ac:dyDescent="0.2">
      <c r="A29" s="5"/>
      <c r="B29" s="76" t="s">
        <v>1</v>
      </c>
      <c r="C29" s="76"/>
      <c r="D29" s="76"/>
      <c r="E29" s="76"/>
      <c r="F29" s="76"/>
      <c r="G29" s="76"/>
      <c r="H29" s="76"/>
      <c r="I29" s="76"/>
      <c r="J29" s="76"/>
      <c r="K29" s="76"/>
      <c r="L29" s="77"/>
      <c r="M29" s="23"/>
      <c r="N29" s="10">
        <v>4000</v>
      </c>
      <c r="O29" s="9">
        <v>11000</v>
      </c>
      <c r="P29" s="9">
        <v>0</v>
      </c>
      <c r="Q29" s="8">
        <v>0</v>
      </c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78"/>
      <c r="AE29" s="78"/>
      <c r="AF29" s="7">
        <v>15000</v>
      </c>
      <c r="AG29" s="6">
        <v>0</v>
      </c>
      <c r="AH29" s="6">
        <v>2000</v>
      </c>
      <c r="AI29" s="6">
        <v>2000</v>
      </c>
      <c r="AJ29" s="6">
        <v>5000</v>
      </c>
      <c r="AK29" s="6">
        <v>4000</v>
      </c>
      <c r="AL29" s="6">
        <v>2000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4000</v>
      </c>
      <c r="AT29" s="6">
        <v>11000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15000</v>
      </c>
      <c r="BO29" s="6">
        <v>4000</v>
      </c>
      <c r="BP29" s="6">
        <v>11000</v>
      </c>
      <c r="BQ29" s="6">
        <v>0</v>
      </c>
      <c r="BR29" s="6">
        <v>0</v>
      </c>
      <c r="BS29" s="6"/>
      <c r="BT29" s="6">
        <v>0</v>
      </c>
      <c r="BU29" s="6">
        <v>2000</v>
      </c>
      <c r="BV29" s="6">
        <v>2000</v>
      </c>
      <c r="BW29" s="6">
        <v>5000</v>
      </c>
      <c r="BX29" s="6">
        <v>4000</v>
      </c>
      <c r="BY29" s="6">
        <v>2000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4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ht="27" customHeight="1" x14ac:dyDescent="0.2">
      <c r="A30" s="5"/>
      <c r="B30" s="71"/>
      <c r="C30" s="71"/>
      <c r="D30" s="71"/>
      <c r="E30" s="75" t="s">
        <v>104</v>
      </c>
      <c r="F30" s="71" t="s">
        <v>102</v>
      </c>
      <c r="G30" s="71" t="s">
        <v>103</v>
      </c>
      <c r="H30" s="71"/>
      <c r="I30" s="71"/>
      <c r="J30" s="71"/>
      <c r="K30" s="71"/>
      <c r="L30" s="72"/>
      <c r="M30" s="23"/>
      <c r="N30" s="10"/>
      <c r="O30" s="9"/>
      <c r="P30" s="9"/>
      <c r="Q30" s="8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73"/>
      <c r="AE30" s="73"/>
      <c r="AF30" s="7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4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2.75" customHeight="1" x14ac:dyDescent="0.2">
      <c r="A31" s="5"/>
      <c r="B31" s="76" t="s">
        <v>3</v>
      </c>
      <c r="C31" s="76"/>
      <c r="D31" s="76"/>
      <c r="E31" s="76"/>
      <c r="F31" s="76"/>
      <c r="G31" s="76"/>
      <c r="H31" s="76"/>
      <c r="I31" s="76"/>
      <c r="J31" s="76"/>
      <c r="K31" s="76"/>
      <c r="L31" s="77"/>
      <c r="M31" s="23">
        <f>M16+M22+M26+M29</f>
        <v>-360461</v>
      </c>
      <c r="N31" s="23">
        <f t="shared" ref="N31:AC31" si="2">N16+N22+N26+N29</f>
        <v>2536557</v>
      </c>
      <c r="O31" s="23">
        <f t="shared" si="2"/>
        <v>2156003</v>
      </c>
      <c r="P31" s="23">
        <f t="shared" si="2"/>
        <v>1864649</v>
      </c>
      <c r="Q31" s="23">
        <f t="shared" si="2"/>
        <v>1787391</v>
      </c>
      <c r="R31" s="23">
        <f t="shared" si="2"/>
        <v>0</v>
      </c>
      <c r="S31" s="23">
        <f t="shared" si="2"/>
        <v>0</v>
      </c>
      <c r="T31" s="23">
        <f t="shared" si="2"/>
        <v>0</v>
      </c>
      <c r="U31" s="23">
        <f t="shared" si="2"/>
        <v>0</v>
      </c>
      <c r="V31" s="23">
        <f t="shared" si="2"/>
        <v>0</v>
      </c>
      <c r="W31" s="23">
        <f t="shared" si="2"/>
        <v>0</v>
      </c>
      <c r="X31" s="23">
        <f>X16+X22+X26+X29+X23</f>
        <v>0</v>
      </c>
      <c r="Y31" s="23">
        <f t="shared" si="2"/>
        <v>-69813.399999999994</v>
      </c>
      <c r="Z31" s="23">
        <f t="shared" si="2"/>
        <v>-11768</v>
      </c>
      <c r="AA31" s="23">
        <f t="shared" si="2"/>
        <v>-92682.8</v>
      </c>
      <c r="AB31" s="23">
        <f t="shared" si="2"/>
        <v>-150514</v>
      </c>
      <c r="AC31" s="23">
        <f t="shared" si="2"/>
        <v>-35682.800000000003</v>
      </c>
      <c r="AD31" s="78"/>
      <c r="AE31" s="78"/>
      <c r="AF31" s="7">
        <v>8344600</v>
      </c>
      <c r="AG31" s="6">
        <v>881419</v>
      </c>
      <c r="AH31" s="6">
        <v>835169</v>
      </c>
      <c r="AI31" s="6">
        <v>819969</v>
      </c>
      <c r="AJ31" s="6">
        <v>820394</v>
      </c>
      <c r="AK31" s="6">
        <v>705740</v>
      </c>
      <c r="AL31" s="6">
        <v>629869</v>
      </c>
      <c r="AM31" s="6">
        <v>675312</v>
      </c>
      <c r="AN31" s="6">
        <v>619689</v>
      </c>
      <c r="AO31" s="6">
        <v>569648</v>
      </c>
      <c r="AP31" s="6">
        <v>584003</v>
      </c>
      <c r="AQ31" s="6">
        <v>622602</v>
      </c>
      <c r="AR31" s="6">
        <v>580786</v>
      </c>
      <c r="AS31" s="6">
        <v>2536557</v>
      </c>
      <c r="AT31" s="6">
        <v>2156003</v>
      </c>
      <c r="AU31" s="6">
        <v>1864649</v>
      </c>
      <c r="AV31" s="6">
        <v>1787391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569648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8344600</v>
      </c>
      <c r="BO31" s="6">
        <v>2536557</v>
      </c>
      <c r="BP31" s="6">
        <v>2156003</v>
      </c>
      <c r="BQ31" s="6">
        <v>1864649</v>
      </c>
      <c r="BR31" s="6">
        <v>1787391</v>
      </c>
      <c r="BS31" s="6"/>
      <c r="BT31" s="6">
        <v>881419</v>
      </c>
      <c r="BU31" s="6">
        <v>835169</v>
      </c>
      <c r="BV31" s="6">
        <v>819969</v>
      </c>
      <c r="BW31" s="6">
        <v>820394</v>
      </c>
      <c r="BX31" s="6">
        <v>705740</v>
      </c>
      <c r="BY31" s="6">
        <v>629869</v>
      </c>
      <c r="BZ31" s="6">
        <v>675312</v>
      </c>
      <c r="CA31" s="6">
        <v>619689</v>
      </c>
      <c r="CB31" s="6">
        <v>569648</v>
      </c>
      <c r="CC31" s="6">
        <v>584003</v>
      </c>
      <c r="CD31" s="6">
        <v>622602</v>
      </c>
      <c r="CE31" s="6">
        <v>580786</v>
      </c>
      <c r="CF31" s="4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ht="12.75" customHeight="1" x14ac:dyDescent="0.2">
      <c r="A32" s="5"/>
      <c r="B32" s="21" t="s">
        <v>0</v>
      </c>
      <c r="C32" s="20"/>
      <c r="D32" s="19"/>
      <c r="E32" s="18"/>
      <c r="F32" s="17"/>
      <c r="G32" s="16"/>
      <c r="H32" s="16"/>
      <c r="I32" s="16"/>
      <c r="J32" s="15"/>
      <c r="K32" s="14"/>
      <c r="L32" s="13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4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3" spans="1:98" ht="12.75" customHeight="1" x14ac:dyDescent="0.2">
      <c r="A33" s="5"/>
      <c r="B33" s="79" t="s">
        <v>2</v>
      </c>
      <c r="C33" s="79"/>
      <c r="D33" s="79"/>
      <c r="E33" s="79"/>
      <c r="F33" s="79"/>
      <c r="G33" s="79"/>
      <c r="H33" s="79"/>
      <c r="I33" s="79"/>
      <c r="J33" s="79"/>
      <c r="K33" s="79"/>
      <c r="L33" s="80"/>
      <c r="M33" s="11">
        <f>M31</f>
        <v>-360461</v>
      </c>
      <c r="N33" s="11">
        <f t="shared" ref="N33:AC33" si="3">N31</f>
        <v>2536557</v>
      </c>
      <c r="O33" s="11">
        <f t="shared" si="3"/>
        <v>2156003</v>
      </c>
      <c r="P33" s="11">
        <f t="shared" si="3"/>
        <v>1864649</v>
      </c>
      <c r="Q33" s="11">
        <f t="shared" si="3"/>
        <v>1787391</v>
      </c>
      <c r="R33" s="11">
        <f t="shared" si="3"/>
        <v>0</v>
      </c>
      <c r="S33" s="11">
        <f t="shared" si="3"/>
        <v>0</v>
      </c>
      <c r="T33" s="11">
        <f t="shared" si="3"/>
        <v>0</v>
      </c>
      <c r="U33" s="11">
        <f t="shared" si="3"/>
        <v>0</v>
      </c>
      <c r="V33" s="11">
        <f t="shared" si="3"/>
        <v>0</v>
      </c>
      <c r="W33" s="11">
        <f t="shared" si="3"/>
        <v>0</v>
      </c>
      <c r="X33" s="11">
        <f t="shared" si="3"/>
        <v>0</v>
      </c>
      <c r="Y33" s="11">
        <f t="shared" si="3"/>
        <v>-69813.399999999994</v>
      </c>
      <c r="Z33" s="11">
        <f t="shared" si="3"/>
        <v>-11768</v>
      </c>
      <c r="AA33" s="11">
        <f t="shared" si="3"/>
        <v>-92682.8</v>
      </c>
      <c r="AB33" s="11">
        <f t="shared" si="3"/>
        <v>-150514</v>
      </c>
      <c r="AC33" s="11">
        <f t="shared" si="3"/>
        <v>-35682.800000000003</v>
      </c>
      <c r="AD33" s="81"/>
      <c r="AE33" s="81"/>
      <c r="AF33" s="7">
        <v>8344600</v>
      </c>
      <c r="AG33" s="6">
        <v>881419</v>
      </c>
      <c r="AH33" s="6">
        <v>835169</v>
      </c>
      <c r="AI33" s="6">
        <v>819969</v>
      </c>
      <c r="AJ33" s="6">
        <v>820394</v>
      </c>
      <c r="AK33" s="6">
        <v>705740</v>
      </c>
      <c r="AL33" s="6">
        <v>629869</v>
      </c>
      <c r="AM33" s="6">
        <v>675312</v>
      </c>
      <c r="AN33" s="6">
        <v>619689</v>
      </c>
      <c r="AO33" s="6">
        <v>569648</v>
      </c>
      <c r="AP33" s="6">
        <v>584003</v>
      </c>
      <c r="AQ33" s="6">
        <v>622602</v>
      </c>
      <c r="AR33" s="6">
        <v>580786</v>
      </c>
      <c r="AS33" s="6">
        <v>2536557</v>
      </c>
      <c r="AT33" s="6">
        <v>2156003</v>
      </c>
      <c r="AU33" s="6">
        <v>1864649</v>
      </c>
      <c r="AV33" s="6">
        <v>1787391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569648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8344600</v>
      </c>
      <c r="BO33" s="6">
        <v>2536557</v>
      </c>
      <c r="BP33" s="6">
        <v>2156003</v>
      </c>
      <c r="BQ33" s="6">
        <v>1864649</v>
      </c>
      <c r="BR33" s="6">
        <v>1787391</v>
      </c>
      <c r="BS33" s="6"/>
      <c r="BT33" s="6">
        <v>881419</v>
      </c>
      <c r="BU33" s="6">
        <v>835169</v>
      </c>
      <c r="BV33" s="6">
        <v>819969</v>
      </c>
      <c r="BW33" s="6">
        <v>820394</v>
      </c>
      <c r="BX33" s="6">
        <v>705740</v>
      </c>
      <c r="BY33" s="6">
        <v>629869</v>
      </c>
      <c r="BZ33" s="6">
        <v>675312</v>
      </c>
      <c r="CA33" s="6">
        <v>619689</v>
      </c>
      <c r="CB33" s="6">
        <v>569648</v>
      </c>
      <c r="CC33" s="6">
        <v>584003</v>
      </c>
      <c r="CD33" s="6">
        <v>622602</v>
      </c>
      <c r="CE33" s="6">
        <v>580786</v>
      </c>
      <c r="CF33" s="4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</row>
    <row r="35" spans="1:98" x14ac:dyDescent="0.2">
      <c r="E35" s="1" t="s">
        <v>94</v>
      </c>
    </row>
    <row r="37" spans="1:98" x14ac:dyDescent="0.2">
      <c r="E37" s="1" t="s">
        <v>95</v>
      </c>
    </row>
  </sheetData>
  <mergeCells count="41">
    <mergeCell ref="A4:D4"/>
    <mergeCell ref="E4:O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BH11:BH12"/>
    <mergeCell ref="BI11:BI12"/>
    <mergeCell ref="B16:L16"/>
    <mergeCell ref="AD16:AE16"/>
    <mergeCell ref="AZ11:AZ12"/>
    <mergeCell ref="BA11:BA12"/>
    <mergeCell ref="BB11:BB12"/>
    <mergeCell ref="BC11:BC12"/>
    <mergeCell ref="BD11:BD12"/>
    <mergeCell ref="BE11:BE12"/>
    <mergeCell ref="M11:M12"/>
    <mergeCell ref="R11:AC11"/>
    <mergeCell ref="AF11:AF12"/>
    <mergeCell ref="AW11:AW12"/>
    <mergeCell ref="AX11:AX12"/>
    <mergeCell ref="AY11:AY12"/>
    <mergeCell ref="B31:L31"/>
    <mergeCell ref="AD31:AE31"/>
    <mergeCell ref="B33:L33"/>
    <mergeCell ref="AD33:AE33"/>
    <mergeCell ref="BG11:BG12"/>
    <mergeCell ref="BF11:BF12"/>
    <mergeCell ref="B22:L22"/>
    <mergeCell ref="AD22:AE22"/>
    <mergeCell ref="B26:L26"/>
    <mergeCell ref="AD26:AE26"/>
    <mergeCell ref="B29:L29"/>
    <mergeCell ref="AD29:AE29"/>
  </mergeCells>
  <pageMargins left="0.75" right="0.75" top="1" bottom="1" header="0.5" footer="0.5"/>
  <pageSetup paperSize="9" scale="5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исполнения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2015-09-15T14:19:01Z</cp:lastPrinted>
  <dcterms:created xsi:type="dcterms:W3CDTF">2015-02-09T06:38:18Z</dcterms:created>
  <dcterms:modified xsi:type="dcterms:W3CDTF">2015-09-15T14:19:02Z</dcterms:modified>
</cp:coreProperties>
</file>